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0" windowWidth="22980" windowHeight="9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7" i="1" l="1"/>
  <c r="H117" i="1" l="1"/>
  <c r="H116" i="1" s="1"/>
  <c r="G117" i="1"/>
  <c r="G116" i="1" s="1"/>
  <c r="F117" i="1"/>
  <c r="F116" i="1" s="1"/>
  <c r="H125" i="1" l="1"/>
  <c r="H124" i="1" s="1"/>
  <c r="H80" i="1"/>
  <c r="H79" i="1" s="1"/>
  <c r="G80" i="1"/>
  <c r="G79" i="1" s="1"/>
  <c r="F80" i="1"/>
  <c r="F79" i="1" s="1"/>
  <c r="H168" i="1"/>
  <c r="H167" i="1" s="1"/>
  <c r="H166" i="1" s="1"/>
  <c r="H165" i="1" s="1"/>
  <c r="G168" i="1"/>
  <c r="G167" i="1" s="1"/>
  <c r="G166" i="1" s="1"/>
  <c r="G165" i="1" s="1"/>
  <c r="F168" i="1"/>
  <c r="F167" i="1" s="1"/>
  <c r="F166" i="1" s="1"/>
  <c r="F165" i="1" s="1"/>
  <c r="H163" i="1"/>
  <c r="H162" i="1" s="1"/>
  <c r="H161" i="1" s="1"/>
  <c r="H160" i="1" s="1"/>
  <c r="H159" i="1" s="1"/>
  <c r="G163" i="1"/>
  <c r="G162" i="1" s="1"/>
  <c r="G161" i="1" s="1"/>
  <c r="G160" i="1" s="1"/>
  <c r="G159" i="1" s="1"/>
  <c r="F163" i="1"/>
  <c r="F162" i="1" s="1"/>
  <c r="F161" i="1" s="1"/>
  <c r="F160" i="1" s="1"/>
  <c r="F159" i="1" s="1"/>
  <c r="H157" i="1"/>
  <c r="G157" i="1"/>
  <c r="F157" i="1"/>
  <c r="H155" i="1"/>
  <c r="G155" i="1"/>
  <c r="F155" i="1"/>
  <c r="H152" i="1"/>
  <c r="H151" i="1" s="1"/>
  <c r="G152" i="1"/>
  <c r="G151" i="1" s="1"/>
  <c r="F152" i="1"/>
  <c r="F151" i="1" s="1"/>
  <c r="H148" i="1"/>
  <c r="H147" i="1" s="1"/>
  <c r="G148" i="1"/>
  <c r="G147" i="1" s="1"/>
  <c r="F148" i="1"/>
  <c r="H145" i="1"/>
  <c r="H144" i="1" s="1"/>
  <c r="G145" i="1"/>
  <c r="G144" i="1" s="1"/>
  <c r="F145" i="1"/>
  <c r="F144" i="1" s="1"/>
  <c r="H142" i="1"/>
  <c r="H141" i="1" s="1"/>
  <c r="G142" i="1"/>
  <c r="G141" i="1" s="1"/>
  <c r="F142" i="1"/>
  <c r="F141" i="1" s="1"/>
  <c r="H139" i="1"/>
  <c r="H138" i="1" s="1"/>
  <c r="G139" i="1"/>
  <c r="G138" i="1" s="1"/>
  <c r="F139" i="1"/>
  <c r="F138" i="1" s="1"/>
  <c r="H134" i="1"/>
  <c r="H133" i="1" s="1"/>
  <c r="G134" i="1"/>
  <c r="G133" i="1" s="1"/>
  <c r="F134" i="1"/>
  <c r="F133" i="1" s="1"/>
  <c r="H131" i="1"/>
  <c r="H130" i="1" s="1"/>
  <c r="G131" i="1"/>
  <c r="G130" i="1" s="1"/>
  <c r="F131" i="1"/>
  <c r="F130" i="1" s="1"/>
  <c r="H128" i="1"/>
  <c r="H127" i="1" s="1"/>
  <c r="G128" i="1"/>
  <c r="G127" i="1" s="1"/>
  <c r="F128" i="1"/>
  <c r="F127" i="1" s="1"/>
  <c r="G125" i="1"/>
  <c r="G124" i="1" s="1"/>
  <c r="F125" i="1"/>
  <c r="F124" i="1" s="1"/>
  <c r="H120" i="1"/>
  <c r="H119" i="1" s="1"/>
  <c r="G120" i="1"/>
  <c r="G119" i="1" s="1"/>
  <c r="F120" i="1"/>
  <c r="F119" i="1" s="1"/>
  <c r="H114" i="1"/>
  <c r="H113" i="1" s="1"/>
  <c r="G114" i="1"/>
  <c r="G113" i="1" s="1"/>
  <c r="F114" i="1"/>
  <c r="F113" i="1" s="1"/>
  <c r="H111" i="1"/>
  <c r="H110" i="1" s="1"/>
  <c r="G111" i="1"/>
  <c r="G110" i="1" s="1"/>
  <c r="F111" i="1"/>
  <c r="F110" i="1" s="1"/>
  <c r="H108" i="1"/>
  <c r="H107" i="1" s="1"/>
  <c r="G108" i="1"/>
  <c r="G107" i="1" s="1"/>
  <c r="F108" i="1"/>
  <c r="F107" i="1" s="1"/>
  <c r="H105" i="1"/>
  <c r="H104" i="1" s="1"/>
  <c r="G105" i="1"/>
  <c r="G104" i="1" s="1"/>
  <c r="F105" i="1"/>
  <c r="F104" i="1" s="1"/>
  <c r="F123" i="1" l="1"/>
  <c r="F122" i="1" s="1"/>
  <c r="G123" i="1"/>
  <c r="G122" i="1" s="1"/>
  <c r="H123" i="1"/>
  <c r="H122" i="1" s="1"/>
  <c r="H103" i="1"/>
  <c r="F103" i="1"/>
  <c r="G103" i="1"/>
  <c r="F154" i="1"/>
  <c r="F150" i="1" s="1"/>
  <c r="G154" i="1"/>
  <c r="G150" i="1" s="1"/>
  <c r="G137" i="1" s="1"/>
  <c r="H154" i="1"/>
  <c r="F102" i="1" l="1"/>
  <c r="H102" i="1"/>
  <c r="G102" i="1"/>
  <c r="F137" i="1"/>
  <c r="F136" i="1" s="1"/>
  <c r="G136" i="1"/>
  <c r="H150" i="1"/>
  <c r="H137" i="1" s="1"/>
  <c r="H136" i="1" s="1"/>
  <c r="H74" i="1" l="1"/>
  <c r="G74" i="1"/>
  <c r="F74" i="1"/>
  <c r="H69" i="1"/>
  <c r="G69" i="1"/>
  <c r="F69" i="1"/>
  <c r="H153" i="2" l="1"/>
  <c r="H152" i="2" s="1"/>
  <c r="H151" i="2" s="1"/>
  <c r="H150" i="2" s="1"/>
  <c r="G153" i="2"/>
  <c r="F153" i="2"/>
  <c r="G152" i="2"/>
  <c r="G151" i="2" s="1"/>
  <c r="G150" i="2" s="1"/>
  <c r="F152" i="2"/>
  <c r="F151" i="2"/>
  <c r="F150" i="2" s="1"/>
  <c r="H148" i="2"/>
  <c r="H147" i="2" s="1"/>
  <c r="H146" i="2" s="1"/>
  <c r="H145" i="2" s="1"/>
  <c r="G148" i="2"/>
  <c r="F148" i="2"/>
  <c r="G147" i="2"/>
  <c r="G146" i="2" s="1"/>
  <c r="G145" i="2" s="1"/>
  <c r="G144" i="2" s="1"/>
  <c r="F147" i="2"/>
  <c r="F146" i="2"/>
  <c r="F145" i="2" s="1"/>
  <c r="F144" i="2" s="1"/>
  <c r="H144" i="2"/>
  <c r="H142" i="2"/>
  <c r="H139" i="2" s="1"/>
  <c r="G142" i="2"/>
  <c r="G139" i="2" s="1"/>
  <c r="F142" i="2"/>
  <c r="H140" i="2"/>
  <c r="G140" i="2"/>
  <c r="F140" i="2"/>
  <c r="F139" i="2" s="1"/>
  <c r="H137" i="2"/>
  <c r="H136" i="2" s="1"/>
  <c r="G137" i="2"/>
  <c r="F137" i="2"/>
  <c r="G136" i="2"/>
  <c r="F136" i="2"/>
  <c r="F135" i="2"/>
  <c r="H133" i="2"/>
  <c r="G133" i="2"/>
  <c r="F133" i="2"/>
  <c r="F132" i="2" s="1"/>
  <c r="H132" i="2"/>
  <c r="G132" i="2"/>
  <c r="H130" i="2"/>
  <c r="H129" i="2" s="1"/>
  <c r="G130" i="2"/>
  <c r="G129" i="2" s="1"/>
  <c r="F130" i="2"/>
  <c r="F129" i="2"/>
  <c r="H125" i="2"/>
  <c r="H124" i="2" s="1"/>
  <c r="G125" i="2"/>
  <c r="G124" i="2" s="1"/>
  <c r="G114" i="2" s="1"/>
  <c r="F125" i="2"/>
  <c r="F124" i="2"/>
  <c r="H122" i="2"/>
  <c r="G122" i="2"/>
  <c r="F122" i="2"/>
  <c r="F121" i="2" s="1"/>
  <c r="H121" i="2"/>
  <c r="G121" i="2"/>
  <c r="H119" i="2"/>
  <c r="H118" i="2" s="1"/>
  <c r="G119" i="2"/>
  <c r="G118" i="2" s="1"/>
  <c r="F119" i="2"/>
  <c r="F118" i="2"/>
  <c r="H116" i="2"/>
  <c r="G116" i="2"/>
  <c r="F116" i="2"/>
  <c r="F115" i="2" s="1"/>
  <c r="H115" i="2"/>
  <c r="H114" i="2" s="1"/>
  <c r="G115" i="2"/>
  <c r="H112" i="2"/>
  <c r="G112" i="2"/>
  <c r="G111" i="2" s="1"/>
  <c r="F112" i="2"/>
  <c r="F111" i="2" s="1"/>
  <c r="H111" i="2"/>
  <c r="H109" i="2"/>
  <c r="H108" i="2" s="1"/>
  <c r="G109" i="2"/>
  <c r="F109" i="2"/>
  <c r="G108" i="2"/>
  <c r="F108" i="2"/>
  <c r="H106" i="2"/>
  <c r="G106" i="2"/>
  <c r="G105" i="2" s="1"/>
  <c r="F106" i="2"/>
  <c r="F105" i="2" s="1"/>
  <c r="H105" i="2"/>
  <c r="H104" i="2"/>
  <c r="H103" i="2" s="1"/>
  <c r="H101" i="2"/>
  <c r="G101" i="2"/>
  <c r="G100" i="2" s="1"/>
  <c r="G99" i="2" s="1"/>
  <c r="F101" i="2"/>
  <c r="F100" i="2" s="1"/>
  <c r="F99" i="2" s="1"/>
  <c r="H100" i="2"/>
  <c r="H99" i="2"/>
  <c r="H97" i="2"/>
  <c r="H96" i="2" s="1"/>
  <c r="G97" i="2"/>
  <c r="G96" i="2" s="1"/>
  <c r="F97" i="2"/>
  <c r="F96" i="2"/>
  <c r="H94" i="2"/>
  <c r="G94" i="2"/>
  <c r="F94" i="2"/>
  <c r="F93" i="2" s="1"/>
  <c r="H93" i="2"/>
  <c r="G93" i="2"/>
  <c r="G92" i="2"/>
  <c r="G91" i="2" s="1"/>
  <c r="H89" i="2"/>
  <c r="G89" i="2"/>
  <c r="F89" i="2"/>
  <c r="F88" i="2" s="1"/>
  <c r="F87" i="2" s="1"/>
  <c r="H88" i="2"/>
  <c r="H87" i="2" s="1"/>
  <c r="G88" i="2"/>
  <c r="G87" i="2"/>
  <c r="H86" i="2"/>
  <c r="G86" i="2"/>
  <c r="F86" i="2"/>
  <c r="H83" i="2"/>
  <c r="G83" i="2"/>
  <c r="F83" i="2"/>
  <c r="H81" i="2"/>
  <c r="G81" i="2"/>
  <c r="F81" i="2"/>
  <c r="H79" i="2"/>
  <c r="G79" i="2"/>
  <c r="F79" i="2"/>
  <c r="F78" i="2" s="1"/>
  <c r="F77" i="2" s="1"/>
  <c r="H75" i="2"/>
  <c r="H74" i="2" s="1"/>
  <c r="H73" i="2" s="1"/>
  <c r="G75" i="2"/>
  <c r="G74" i="2" s="1"/>
  <c r="G73" i="2" s="1"/>
  <c r="F75" i="2"/>
  <c r="F74" i="2"/>
  <c r="F73" i="2" s="1"/>
  <c r="H70" i="2"/>
  <c r="H69" i="2" s="1"/>
  <c r="H68" i="2" s="1"/>
  <c r="G70" i="2"/>
  <c r="G69" i="2" s="1"/>
  <c r="G68" i="2" s="1"/>
  <c r="F70" i="2"/>
  <c r="F69" i="2"/>
  <c r="F68" i="2" s="1"/>
  <c r="H66" i="2"/>
  <c r="H65" i="2" s="1"/>
  <c r="G66" i="2"/>
  <c r="F66" i="2"/>
  <c r="G65" i="2"/>
  <c r="G61" i="2" s="1"/>
  <c r="F65" i="2"/>
  <c r="H63" i="2"/>
  <c r="G63" i="2"/>
  <c r="G62" i="2" s="1"/>
  <c r="F63" i="2"/>
  <c r="F62" i="2" s="1"/>
  <c r="H62" i="2"/>
  <c r="H61" i="2"/>
  <c r="H60" i="2" s="1"/>
  <c r="G60" i="2"/>
  <c r="H58" i="2"/>
  <c r="G58" i="2"/>
  <c r="G57" i="2" s="1"/>
  <c r="F58" i="2"/>
  <c r="H57" i="2"/>
  <c r="F57" i="2"/>
  <c r="F54" i="2" s="1"/>
  <c r="H55" i="2"/>
  <c r="G55" i="2"/>
  <c r="F55" i="2"/>
  <c r="H54" i="2"/>
  <c r="H53" i="2" s="1"/>
  <c r="H52" i="2" s="1"/>
  <c r="H51" i="2" s="1"/>
  <c r="G54" i="2"/>
  <c r="G53" i="2"/>
  <c r="G52" i="2" s="1"/>
  <c r="G51" i="2" s="1"/>
  <c r="F53" i="2"/>
  <c r="F52" i="2" s="1"/>
  <c r="F51" i="2" s="1"/>
  <c r="H49" i="2"/>
  <c r="H46" i="2" s="1"/>
  <c r="H45" i="2" s="1"/>
  <c r="G49" i="2"/>
  <c r="G46" i="2" s="1"/>
  <c r="G45" i="2" s="1"/>
  <c r="G36" i="2" s="1"/>
  <c r="F49" i="2"/>
  <c r="H47" i="2"/>
  <c r="G47" i="2"/>
  <c r="F47" i="2"/>
  <c r="F46" i="2" s="1"/>
  <c r="F45" i="2" s="1"/>
  <c r="H43" i="2"/>
  <c r="G43" i="2"/>
  <c r="F43" i="2"/>
  <c r="F42" i="2"/>
  <c r="F41" i="2"/>
  <c r="H39" i="2"/>
  <c r="G39" i="2"/>
  <c r="F39" i="2"/>
  <c r="F38" i="2"/>
  <c r="F37" i="2"/>
  <c r="H34" i="2"/>
  <c r="G34" i="2"/>
  <c r="F34" i="2"/>
  <c r="H33" i="2"/>
  <c r="H32" i="2" s="1"/>
  <c r="H31" i="2" s="1"/>
  <c r="G33" i="2"/>
  <c r="F33" i="2"/>
  <c r="G32" i="2"/>
  <c r="G31" i="2" s="1"/>
  <c r="F32" i="2"/>
  <c r="F31" i="2" s="1"/>
  <c r="H29" i="2"/>
  <c r="H28" i="2" s="1"/>
  <c r="H27" i="2" s="1"/>
  <c r="H26" i="2" s="1"/>
  <c r="G29" i="2"/>
  <c r="F29" i="2"/>
  <c r="G28" i="2"/>
  <c r="F28" i="2"/>
  <c r="G27" i="2"/>
  <c r="G26" i="2" s="1"/>
  <c r="F27" i="2"/>
  <c r="F26" i="2"/>
  <c r="H24" i="2"/>
  <c r="H23" i="2" s="1"/>
  <c r="G24" i="2"/>
  <c r="F24" i="2"/>
  <c r="G23" i="2"/>
  <c r="F23" i="2"/>
  <c r="H21" i="2"/>
  <c r="G21" i="2"/>
  <c r="G18" i="2" s="1"/>
  <c r="F21" i="2"/>
  <c r="F18" i="2" s="1"/>
  <c r="H19" i="2"/>
  <c r="G19" i="2"/>
  <c r="F19" i="2"/>
  <c r="H18" i="2"/>
  <c r="H16" i="2"/>
  <c r="H15" i="2" s="1"/>
  <c r="G16" i="2"/>
  <c r="F16" i="2"/>
  <c r="G15" i="2"/>
  <c r="G14" i="2" s="1"/>
  <c r="G13" i="2" s="1"/>
  <c r="F15" i="2"/>
  <c r="F14" i="2" s="1"/>
  <c r="F13" i="2" s="1"/>
  <c r="H11" i="2"/>
  <c r="H10" i="2" s="1"/>
  <c r="H9" i="2" s="1"/>
  <c r="H8" i="2" s="1"/>
  <c r="G11" i="2"/>
  <c r="G10" i="2" s="1"/>
  <c r="G9" i="2" s="1"/>
  <c r="G8" i="2" s="1"/>
  <c r="F11" i="2"/>
  <c r="F10" i="2"/>
  <c r="F9" i="2" s="1"/>
  <c r="F8" i="2" s="1"/>
  <c r="H6" i="2"/>
  <c r="H5" i="2" s="1"/>
  <c r="H4" i="2" s="1"/>
  <c r="G6" i="2"/>
  <c r="G5" i="2" s="1"/>
  <c r="G4" i="2" s="1"/>
  <c r="G3" i="2" s="1"/>
  <c r="G2" i="2" s="1"/>
  <c r="F6" i="2"/>
  <c r="F5" i="2"/>
  <c r="F4" i="2"/>
  <c r="F3" i="2" s="1"/>
  <c r="H3" i="2"/>
  <c r="H36" i="2" l="1"/>
  <c r="H42" i="2"/>
  <c r="H41" i="2" s="1"/>
  <c r="H38" i="2" s="1"/>
  <c r="H37" i="2" s="1"/>
  <c r="F36" i="2"/>
  <c r="F2" i="2"/>
  <c r="H128" i="2"/>
  <c r="H127" i="2" s="1"/>
  <c r="H135" i="2"/>
  <c r="F72" i="2"/>
  <c r="F114" i="2"/>
  <c r="G128" i="2"/>
  <c r="G127" i="2" s="1"/>
  <c r="G135" i="2"/>
  <c r="F128" i="2"/>
  <c r="F127" i="2" s="1"/>
  <c r="G42" i="2"/>
  <c r="G41" i="2" s="1"/>
  <c r="G38" i="2" s="1"/>
  <c r="G37" i="2" s="1"/>
  <c r="F61" i="2"/>
  <c r="F60" i="2" s="1"/>
  <c r="G78" i="2"/>
  <c r="G77" i="2" s="1"/>
  <c r="G72" i="2" s="1"/>
  <c r="G155" i="2" s="1"/>
  <c r="H78" i="2"/>
  <c r="H77" i="2" s="1"/>
  <c r="H72" i="2" s="1"/>
  <c r="H92" i="2"/>
  <c r="H91" i="2" s="1"/>
  <c r="H85" i="2" s="1"/>
  <c r="F104" i="2"/>
  <c r="F103" i="2" s="1"/>
  <c r="H14" i="2"/>
  <c r="H13" i="2" s="1"/>
  <c r="H2" i="2" s="1"/>
  <c r="H155" i="2" s="1"/>
  <c r="F92" i="2"/>
  <c r="F91" i="2" s="1"/>
  <c r="G104" i="2"/>
  <c r="G103" i="2" s="1"/>
  <c r="G85" i="2" s="1"/>
  <c r="H57" i="1"/>
  <c r="H56" i="1" s="1"/>
  <c r="G57" i="1"/>
  <c r="G56" i="1" s="1"/>
  <c r="F57" i="1"/>
  <c r="F56" i="1" s="1"/>
  <c r="F85" i="2" l="1"/>
  <c r="F155" i="2" s="1"/>
  <c r="H100" i="1" l="1"/>
  <c r="H99" i="1" s="1"/>
  <c r="H98" i="1" s="1"/>
  <c r="G100" i="1"/>
  <c r="G99" i="1" s="1"/>
  <c r="G98" i="1" s="1"/>
  <c r="H96" i="1"/>
  <c r="H95" i="1" s="1"/>
  <c r="G96" i="1"/>
  <c r="G95" i="1" s="1"/>
  <c r="H93" i="1"/>
  <c r="H92" i="1" s="1"/>
  <c r="G93" i="1"/>
  <c r="G92" i="1" s="1"/>
  <c r="H89" i="1"/>
  <c r="H88" i="1" s="1"/>
  <c r="H87" i="1" s="1"/>
  <c r="G89" i="1"/>
  <c r="G88" i="1" s="1"/>
  <c r="G87" i="1" s="1"/>
  <c r="H86" i="1"/>
  <c r="G86" i="1"/>
  <c r="G91" i="1" l="1"/>
  <c r="H91" i="1"/>
  <c r="F86" i="1"/>
  <c r="F89" i="1"/>
  <c r="F100" i="1"/>
  <c r="F99" i="1" s="1"/>
  <c r="F98" i="1" s="1"/>
  <c r="F93" i="1"/>
  <c r="F92" i="1" s="1"/>
  <c r="H85" i="1" l="1"/>
  <c r="G85" i="1"/>
  <c r="F96" i="1"/>
  <c r="F95" i="1" s="1"/>
  <c r="F91" i="1" s="1"/>
  <c r="F88" i="1"/>
  <c r="F87" i="1" s="1"/>
  <c r="H83" i="1"/>
  <c r="H82" i="1" s="1"/>
  <c r="H78" i="1" s="1"/>
  <c r="G83" i="1"/>
  <c r="G82" i="1" s="1"/>
  <c r="G78" i="1" s="1"/>
  <c r="F83" i="1"/>
  <c r="F82" i="1" s="1"/>
  <c r="F78" i="1" s="1"/>
  <c r="H76" i="1"/>
  <c r="G76" i="1"/>
  <c r="F76" i="1"/>
  <c r="F73" i="1" s="1"/>
  <c r="H71" i="1"/>
  <c r="G71" i="1"/>
  <c r="F71" i="1"/>
  <c r="F68" i="1" s="1"/>
  <c r="H64" i="1"/>
  <c r="H63" i="1" s="1"/>
  <c r="H62" i="1" s="1"/>
  <c r="G64" i="1"/>
  <c r="G63" i="1" s="1"/>
  <c r="G62" i="1" s="1"/>
  <c r="F64" i="1"/>
  <c r="F63" i="1" s="1"/>
  <c r="F62" i="1" s="1"/>
  <c r="H60" i="1"/>
  <c r="H59" i="1" s="1"/>
  <c r="H55" i="1" s="1"/>
  <c r="G60" i="1"/>
  <c r="G59" i="1" s="1"/>
  <c r="G55" i="1" s="1"/>
  <c r="F60" i="1"/>
  <c r="F59" i="1" s="1"/>
  <c r="F55" i="1" s="1"/>
  <c r="F67" i="1" l="1"/>
  <c r="F66" i="1" s="1"/>
  <c r="G67" i="1"/>
  <c r="G66" i="1" s="1"/>
  <c r="H67" i="1"/>
  <c r="H66" i="1" s="1"/>
  <c r="H54" i="1"/>
  <c r="F54" i="1"/>
  <c r="G54" i="1"/>
  <c r="F85" i="1" l="1"/>
  <c r="G44" i="1"/>
  <c r="H44" i="1"/>
  <c r="F44" i="1" l="1"/>
  <c r="F46" i="1" l="1"/>
  <c r="F52" i="1"/>
  <c r="F51" i="1" s="1"/>
  <c r="F43" i="1" l="1"/>
  <c r="F42" i="1" s="1"/>
  <c r="F41" i="1" s="1"/>
  <c r="F50" i="1"/>
  <c r="F49" i="1" s="1"/>
  <c r="F26" i="1"/>
  <c r="F29" i="1"/>
  <c r="F28" i="1" s="1"/>
  <c r="F34" i="1"/>
  <c r="F33" i="1" s="1"/>
  <c r="F32" i="1" s="1"/>
  <c r="F31" i="1" s="1"/>
  <c r="F39" i="1"/>
  <c r="F38" i="1" s="1"/>
  <c r="F37" i="1" s="1"/>
  <c r="F36" i="1" s="1"/>
  <c r="H46" i="1"/>
  <c r="G46" i="1"/>
  <c r="F11" i="1"/>
  <c r="F10" i="1" s="1"/>
  <c r="F9" i="1" s="1"/>
  <c r="F8" i="1" s="1"/>
  <c r="F48" i="1" l="1"/>
  <c r="G43" i="1"/>
  <c r="G42" i="1" s="1"/>
  <c r="H43" i="1"/>
  <c r="H42" i="1" s="1"/>
  <c r="H41" i="1" l="1"/>
  <c r="G41" i="1"/>
  <c r="G52" i="1"/>
  <c r="G51" i="1" s="1"/>
  <c r="G39" i="1"/>
  <c r="G38" i="1" s="1"/>
  <c r="G37" i="1" s="1"/>
  <c r="G36" i="1" s="1"/>
  <c r="G34" i="1"/>
  <c r="G33" i="1" s="1"/>
  <c r="G32" i="1" s="1"/>
  <c r="G31" i="1" s="1"/>
  <c r="G29" i="1"/>
  <c r="G28" i="1" s="1"/>
  <c r="G26" i="1"/>
  <c r="G24" i="1"/>
  <c r="F24" i="1"/>
  <c r="F23" i="1" s="1"/>
  <c r="G21" i="1"/>
  <c r="G20" i="1" s="1"/>
  <c r="F21" i="1"/>
  <c r="F20" i="1" s="1"/>
  <c r="G16" i="1"/>
  <c r="G15" i="1" s="1"/>
  <c r="G14" i="1" s="1"/>
  <c r="G13" i="1" s="1"/>
  <c r="F16" i="1"/>
  <c r="F15" i="1" s="1"/>
  <c r="F14" i="1" s="1"/>
  <c r="F13" i="1" s="1"/>
  <c r="G11" i="1"/>
  <c r="G10" i="1" s="1"/>
  <c r="G9" i="1" s="1"/>
  <c r="G8" i="1" s="1"/>
  <c r="F19" i="1" l="1"/>
  <c r="F18" i="1" s="1"/>
  <c r="F7" i="1" s="1"/>
  <c r="F170" i="1" s="1"/>
  <c r="G23" i="1"/>
  <c r="G19" i="1" s="1"/>
  <c r="G50" i="1"/>
  <c r="G49" i="1" s="1"/>
  <c r="G48" i="1" l="1"/>
  <c r="G18" i="1"/>
  <c r="G7" i="1" s="1"/>
  <c r="G170" i="1" s="1"/>
  <c r="H34" i="1" l="1"/>
  <c r="H33" i="1" s="1"/>
  <c r="H32" i="1" s="1"/>
  <c r="H31" i="1" s="1"/>
  <c r="H52" i="1" l="1"/>
  <c r="H51" i="1" s="1"/>
  <c r="H39" i="1"/>
  <c r="H38" i="1" s="1"/>
  <c r="H37" i="1" s="1"/>
  <c r="H36" i="1" s="1"/>
  <c r="H29" i="1"/>
  <c r="H28" i="1" s="1"/>
  <c r="H26" i="1"/>
  <c r="H24" i="1"/>
  <c r="H21" i="1"/>
  <c r="H20" i="1" s="1"/>
  <c r="H16" i="1"/>
  <c r="H15" i="1" s="1"/>
  <c r="H14" i="1" s="1"/>
  <c r="H13" i="1" s="1"/>
  <c r="H11" i="1"/>
  <c r="H10" i="1" s="1"/>
  <c r="H9" i="1" s="1"/>
  <c r="H8" i="1" s="1"/>
  <c r="H23" i="1" l="1"/>
  <c r="H19" i="1" s="1"/>
  <c r="H50" i="1"/>
  <c r="H49" i="1" s="1"/>
  <c r="H48" i="1" l="1"/>
  <c r="H18" i="1"/>
  <c r="H7" i="1" s="1"/>
  <c r="H170" i="1" l="1"/>
</calcChain>
</file>

<file path=xl/sharedStrings.xml><?xml version="1.0" encoding="utf-8"?>
<sst xmlns="http://schemas.openxmlformats.org/spreadsheetml/2006/main" count="745" uniqueCount="135">
  <si>
    <t>Наименование</t>
  </si>
  <si>
    <t>РЗ</t>
  </si>
  <si>
    <t>ПР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</si>
  <si>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</si>
  <si>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</si>
  <si>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 Плотниковского сельсовета</t>
  </si>
  <si>
    <t>Непрограммные направления бюджета Плотниковского сельсовета</t>
  </si>
  <si>
    <t>Высшее должностное лицо Плотниковского сельсовета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</si>
  <si>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</si>
  <si>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</si>
  <si>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</si>
  <si>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Председатель Совета депутатов Плотниковского сельсовета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</si>
  <si>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администрации Плотниковского сельсовета</t>
  </si>
  <si>
    <t>Расходы на выплаты по оплате труда работников администрации Плотниковского сельсовета</t>
  </si>
  <si>
    <t>Расходы на обеспечение функций органа местного самоуправления Плотниковского сельсовета в области функционирования администрации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</si>
  <si>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</si>
  <si>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</si>
  <si>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</si>
  <si>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</si>
  <si>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</si>
  <si>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передачу полномочий Контрольно-счетной палате Новосибирского района</t>
  </si>
  <si>
    <t>Межбюджетные трансферты</t>
  </si>
  <si>
    <t>Иные межбюджетные трансферты</t>
  </si>
  <si>
    <t>Другие общегосударственные вопросы</t>
  </si>
  <si>
    <t>Расходы на обеспечение функций органа местного самоуправления Плотниковского сельсовета в области других общегосударственных вопросов</t>
  </si>
  <si>
    <t>Национальная оборона</t>
  </si>
  <si>
    <t>Мобилизационная и вневойсковая подготовка</t>
  </si>
  <si>
    <t xml:space="preserve">Расходы на осуществление первичного воинского учета на территории Плотниковского сельсовета, где отсутствуют военные комиссариаты, за счет субвенций, выделяемых с федерального бюджета    </t>
  </si>
  <si>
    <t>Расходы на обеспечение функций государственных органов</t>
  </si>
  <si>
    <t>Национальная безопасность и правоохранительная деятельность</t>
  </si>
  <si>
    <t>Расходы на обеспечение функций органа местного самоуправления Плотниковского сельсовета в области защиты населения и территории от чрезвычайных ситуаций природного и техногенного характера, гражданской обороны</t>
  </si>
  <si>
    <t>Жилищно-коммунальное хозяйство</t>
  </si>
  <si>
    <t>Благоустройство</t>
  </si>
  <si>
    <t>Расходы на обеспечение функций органа местного самоуправления Плотниковского сельсовета в сфере благоустройства</t>
  </si>
  <si>
    <t>Расходы на реализацию мероприятий в сфере уличного освещения на территории Плотниковского сельсовета</t>
  </si>
  <si>
    <t>Расходы на реализацию мероприятий в сфере благоустройства дорог на территории Плотниковского сельсовета</t>
  </si>
  <si>
    <t>Расходы на реализацию мероприятий в сфере содержания мест захоронения на территории Плотниковского сельсовета</t>
  </si>
  <si>
    <t>Культура, кинематография</t>
  </si>
  <si>
    <t>Культура</t>
  </si>
  <si>
    <t>Расходы на выплаты по оплате труда работников МКУСКО "Вдохновение"</t>
  </si>
  <si>
    <t>Расходы на обеспечение деятельности МКУСКО "Вдохновение"</t>
  </si>
  <si>
    <t>Социальная политика</t>
  </si>
  <si>
    <t>Пенсионное обеспечение</t>
  </si>
  <si>
    <t>Расходы на доплаты к пенсиям муниципальным служащим Плотниковского сельсовета</t>
  </si>
  <si>
    <t>Социальное обеспечение и иные выплаты населению</t>
  </si>
  <si>
    <t>Иные пенсии, социальные доплаты к пенсиям</t>
  </si>
  <si>
    <t>Итого расходов</t>
  </si>
  <si>
    <t>Дорожное хозяйство (дорожные фонды)</t>
  </si>
  <si>
    <t>Национальная экономика</t>
  </si>
  <si>
    <t>Резервные фонды</t>
  </si>
  <si>
    <t xml:space="preserve">Иные бюджетные ассигнования </t>
  </si>
  <si>
    <t>Резервные средства</t>
  </si>
  <si>
    <t>Условно утвержденные расходы</t>
  </si>
  <si>
    <t>Непрограммные направления областного бюджета</t>
  </si>
  <si>
    <t>99.0.00.00000</t>
  </si>
  <si>
    <t>99.0.00.00111</t>
  </si>
  <si>
    <t>99.0.00.00411</t>
  </si>
  <si>
    <t>99.0.00.00419</t>
  </si>
  <si>
    <t>99.0.00.00519</t>
  </si>
  <si>
    <t>99.0.00.00719</t>
  </si>
  <si>
    <t>99.0.00.01019</t>
  </si>
  <si>
    <t>99.0.00.01119</t>
  </si>
  <si>
    <t>99.0.00.01719</t>
  </si>
  <si>
    <t>99.0.01.01719</t>
  </si>
  <si>
    <t>99.0.02.01719</t>
  </si>
  <si>
    <t>99.0.03.01719</t>
  </si>
  <si>
    <t>99.0.00.01911</t>
  </si>
  <si>
    <t>99.0.00.02019</t>
  </si>
  <si>
    <t>99.0.00.09999</t>
  </si>
  <si>
    <t>99.0.00.04110</t>
  </si>
  <si>
    <t>Расходы резервного фонда администрации Плотниковского сельсовета Новосибирского района Новосибирской области</t>
  </si>
  <si>
    <t>99.0.00.70190</t>
  </si>
  <si>
    <t>99.0.00.51180</t>
  </si>
  <si>
    <t>2023 год, рублей</t>
  </si>
  <si>
    <t>Расходы на реализацию мероприятий в рамках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</si>
  <si>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>16.0.00.07950</t>
  </si>
  <si>
    <t>Расходы на осуществление полномочий по решению вопросов в сфере административных правонарушений Плотниковского сельсовета за счет средств областного бюджета</t>
  </si>
  <si>
    <t>Коммунальное хозяйство</t>
  </si>
  <si>
    <t>Расходы на обеспечение функций органа местного самоуправления Плотниковского сельсовета в сфере коммунального хозяйства</t>
  </si>
  <si>
    <t>99.0.00.01699</t>
  </si>
  <si>
    <t xml:space="preserve">Жилищное хозяйство </t>
  </si>
  <si>
    <t>Расходы на реализацию мероприятий по обеспечению сбалансированности местных бюджетов в рамках государственной программы  "Управление финансами Новосибирской области"</t>
  </si>
  <si>
    <t>99.0.00.70510</t>
  </si>
  <si>
    <t>КЦСР</t>
  </si>
  <si>
    <t>КВР</t>
  </si>
  <si>
    <t>2024 год, рублей</t>
  </si>
  <si>
    <t>Приложение 1</t>
  </si>
  <si>
    <t>Расходы на реализацию мероприятий в рамках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</si>
  <si>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Расходы на реализацию мероприятий в рамках муниципальной программы Новосибирского района Новосибирской области "Жилищно-коммунальное хозяйство Новосибирского района Новосибирской области"</t>
  </si>
  <si>
    <t>99.0.00.00010</t>
  </si>
  <si>
    <t>16.0.00.0S950</t>
  </si>
  <si>
    <t>2025 год, рублей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</si>
  <si>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</si>
  <si>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Расходы на реализацию мероприятий муниципальной программы Новосибирского района Новосибирской области "Обеспечение безопасности жизнедеятельности населения Новосибирского района Новосибирской области"</t>
  </si>
  <si>
    <t>21.0.00.07950</t>
  </si>
  <si>
    <t>99.0.00.01399</t>
  </si>
  <si>
    <t>Расходы на реализацию мероприятий в сфере прочего благоустройства на территории Плотниковского сельсовета</t>
  </si>
  <si>
    <t>99.0.06.01719</t>
  </si>
  <si>
    <t>99.0.00.01999</t>
  </si>
  <si>
    <t>Расходы на реализацию проектов развития территорий муниципальных образований Новосибирской области, основанных на местных инициативах</t>
  </si>
  <si>
    <t>99.0.05.70240</t>
  </si>
  <si>
    <t>99.0.05.S0240</t>
  </si>
  <si>
    <t xml:space="preserve">Расходы на реализацию мероприятий по обеспечению сбалансированности местных бюджетов </t>
  </si>
  <si>
    <t>99.0.00.01599</t>
  </si>
  <si>
    <t>Расходы на обеспечение функций органа местного самоуправления Плотниковского сельсовета в сфере жилищного хозяйства</t>
  </si>
  <si>
    <t>18.0.00.07950</t>
  </si>
  <si>
    <t>18.0.00.0S950</t>
  </si>
  <si>
    <t>Обеспечение реализации мероприятий муниципальной программы</t>
  </si>
  <si>
    <t>Закупка товаров, работ и услуг для обеспечения государственных (муниципальных) нужд</t>
  </si>
  <si>
    <t>Расходы на реализацию мероприятий муниципальной программы Новосибирского района "Профилактика правонарушений на территории Новосибирского района"</t>
  </si>
  <si>
    <t>14.0.00.00000</t>
  </si>
  <si>
    <t>14.0.00.07950</t>
  </si>
  <si>
    <t>24.0.00.00000</t>
  </si>
  <si>
    <t>Организация мероприятий при осуществлении деятельности по обращению с животными без владельцев</t>
  </si>
  <si>
    <t>24.0.00.70160</t>
  </si>
  <si>
    <t>Расходы на реализацию мероприятий муниципальной программы Новосибирского района "Экология и охрана окружающей среды Новосибирского района Новосибирской области"</t>
  </si>
  <si>
    <t>14.0.00.0S950</t>
  </si>
  <si>
    <t>21.0.00.0S950</t>
  </si>
  <si>
    <t>21.0.00.00000</t>
  </si>
  <si>
    <t>99.0.00.00999</t>
  </si>
  <si>
    <t xml:space="preserve">Распределение бюджетных ассигнований бюджета Плотниковского сельсовета Новосибирского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</si>
  <si>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Капитальные вложения в объекты государственной (муниципальной) собственности</t>
  </si>
  <si>
    <t xml:space="preserve">Бюджетные инвестиции         </t>
  </si>
  <si>
    <t xml:space="preserve">Расходы на строительство, модернизацию, ремонт и содержание автомобильных дорог Плотниковского сельсовета Новосибирского района  </t>
  </si>
  <si>
    <t>99.0.55.S0240</t>
  </si>
  <si>
    <t>99.5.55.S0240</t>
  </si>
  <si>
    <t>18.0.00.S7950</t>
  </si>
  <si>
    <t>Расходы на реализацию мероприятий в рамках муниципальной программы Новосибирского района Новосибирской области "Развитие культуры и искусства в Новосибирском районе Новосибирской области"</t>
  </si>
  <si>
    <t>12.0.00.07950</t>
  </si>
  <si>
    <t>99.0.05.00000</t>
  </si>
  <si>
    <t>21.0.00.S7950</t>
  </si>
  <si>
    <t>2024 год,    тыс. руб.</t>
  </si>
  <si>
    <t>2025 год,    тыс. руб.</t>
  </si>
  <si>
    <t>2026 год,    тыс. руб.</t>
  </si>
  <si>
    <t>к Решению очередной тридцатой третьей сессии Совета депутатов Плотникоского сельсовета Новосибирского района Новосибирской области                                                                       от 12 июля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</si>
</sst>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;[Red]\-#,##0"/>
    <numFmt numFmtId="168" formatCode="00;[Red]\-00;&quot;&quot;"/>
    <numFmt numFmtId="169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1" fillId="0" borderId="0" xfId="1" applyFont="1" applyFill="1" applyAlignment="1" applyProtection="1"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>
      <alignment wrapText="1"/>
    </xf>
    <xf numFmtId="0" fontId="5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9" fontId="5" fillId="0" borderId="1" xfId="1" applyNumberFormat="1" applyFont="1" applyFill="1" applyBorder="1" applyAlignment="1" applyProtection="1">
      <alignment horizontal="right" vertical="center"/>
      <protection hidden="1"/>
    </xf>
    <xf numFmtId="169" fontId="6" fillId="0" borderId="1" xfId="1" applyNumberFormat="1" applyFont="1" applyFill="1" applyBorder="1" applyAlignment="1" applyProtection="1">
      <alignment horizontal="right" vertical="center"/>
      <protection hidden="1"/>
    </xf>
    <xf numFmtId="169" fontId="6" fillId="2" borderId="1" xfId="1" applyNumberFormat="1" applyFont="1" applyFill="1" applyBorder="1" applyAlignment="1" applyProtection="1">
      <alignment horizontal="right" vertical="center"/>
      <protection hidden="1"/>
    </xf>
    <xf numFmtId="169" fontId="6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0" applyFont="1" applyBorder="1" applyAlignment="1">
      <alignment wrapText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130" zoomScaleNormal="130" workbookViewId="0">
      <selection activeCell="F147" sqref="F147"/>
    </sheetView>
  </sheetViews>
  <sheetFormatPr defaultRowHeight="15" x14ac:dyDescent="0.25"/>
  <cols>
    <col min="1" max="1" width="45.28515625" customWidth="1"/>
    <col min="2" max="2" width="3" bestFit="1" customWidth="1"/>
    <col min="3" max="3" width="3.28515625" bestFit="1" customWidth="1"/>
    <col min="4" max="4" width="12.28515625" bestFit="1" customWidth="1"/>
    <col min="5" max="5" width="4.28515625" bestFit="1" customWidth="1"/>
    <col min="6" max="8" width="9.85546875" bestFit="1" customWidth="1"/>
  </cols>
  <sheetData>
    <row r="1" spans="1:8" x14ac:dyDescent="0.25">
      <c r="A1" s="28"/>
      <c r="B1" s="29"/>
      <c r="C1" s="44" t="s">
        <v>86</v>
      </c>
      <c r="D1" s="44"/>
      <c r="E1" s="44"/>
      <c r="F1" s="44"/>
      <c r="G1" s="44"/>
      <c r="H1" s="44"/>
    </row>
    <row r="2" spans="1:8" ht="60.75" customHeight="1" x14ac:dyDescent="0.25">
      <c r="A2" s="28"/>
      <c r="B2" s="28"/>
      <c r="C2" s="45" t="s">
        <v>134</v>
      </c>
      <c r="D2" s="45"/>
      <c r="E2" s="45"/>
      <c r="F2" s="45"/>
      <c r="G2" s="45"/>
      <c r="H2" s="45"/>
    </row>
    <row r="3" spans="1:8" x14ac:dyDescent="0.25">
      <c r="A3" s="30"/>
      <c r="B3" s="30"/>
      <c r="C3" s="30"/>
      <c r="D3" s="30"/>
      <c r="E3" s="1"/>
      <c r="F3" s="1"/>
      <c r="G3" s="1"/>
      <c r="H3" s="1"/>
    </row>
    <row r="4" spans="1:8" ht="78" customHeight="1" x14ac:dyDescent="0.25">
      <c r="A4" s="46" t="s">
        <v>120</v>
      </c>
      <c r="B4" s="46"/>
      <c r="C4" s="46"/>
      <c r="D4" s="46"/>
      <c r="E4" s="46"/>
      <c r="F4" s="46"/>
      <c r="G4" s="46"/>
      <c r="H4" s="46"/>
    </row>
    <row r="5" spans="1:8" x14ac:dyDescent="0.25">
      <c r="A5" s="31"/>
      <c r="B5" s="31"/>
      <c r="C5" s="31"/>
      <c r="D5" s="32"/>
      <c r="E5" s="1"/>
      <c r="F5" s="1"/>
      <c r="G5" s="1"/>
      <c r="H5" s="33"/>
    </row>
    <row r="6" spans="1:8" ht="25.5" x14ac:dyDescent="0.25">
      <c r="A6" s="8" t="s">
        <v>0</v>
      </c>
      <c r="B6" s="8" t="s">
        <v>1</v>
      </c>
      <c r="C6" s="8" t="s">
        <v>2</v>
      </c>
      <c r="D6" s="8" t="s">
        <v>83</v>
      </c>
      <c r="E6" s="8" t="s">
        <v>84</v>
      </c>
      <c r="F6" s="34" t="s">
        <v>131</v>
      </c>
      <c r="G6" s="34" t="s">
        <v>132</v>
      </c>
      <c r="H6" s="34" t="s">
        <v>133</v>
      </c>
    </row>
    <row r="7" spans="1:8" x14ac:dyDescent="0.25">
      <c r="A7" s="5" t="s">
        <v>3</v>
      </c>
      <c r="B7" s="35">
        <v>1</v>
      </c>
      <c r="C7" s="35" t="s">
        <v>4</v>
      </c>
      <c r="D7" s="36" t="s">
        <v>4</v>
      </c>
      <c r="E7" s="37" t="s">
        <v>4</v>
      </c>
      <c r="F7" s="24">
        <f>F8+F13+F18+F41+F36+F31</f>
        <v>11654.25</v>
      </c>
      <c r="G7" s="24">
        <f>G8+G13+G18+G41+G36+G31</f>
        <v>10754.249999999998</v>
      </c>
      <c r="H7" s="24">
        <f>H8+H13+H18+H41+H36+H31</f>
        <v>10754.249999999998</v>
      </c>
    </row>
    <row r="8" spans="1:8" ht="38.25" x14ac:dyDescent="0.25">
      <c r="A8" s="5" t="s">
        <v>5</v>
      </c>
      <c r="B8" s="35">
        <v>1</v>
      </c>
      <c r="C8" s="35">
        <v>2</v>
      </c>
      <c r="D8" s="36" t="s">
        <v>4</v>
      </c>
      <c r="E8" s="37" t="s">
        <v>4</v>
      </c>
      <c r="F8" s="24">
        <f>F9</f>
        <v>1088.1089999999999</v>
      </c>
      <c r="G8" s="24">
        <f>G9</f>
        <v>1088.1089999999999</v>
      </c>
      <c r="H8" s="24">
        <f>H9</f>
        <v>1088.1089999999999</v>
      </c>
    </row>
    <row r="9" spans="1:8" ht="24" x14ac:dyDescent="0.25">
      <c r="A9" s="42" t="s">
        <v>6</v>
      </c>
      <c r="B9" s="38">
        <v>1</v>
      </c>
      <c r="C9" s="38">
        <v>2</v>
      </c>
      <c r="D9" s="39" t="s">
        <v>54</v>
      </c>
      <c r="E9" s="40" t="s">
        <v>4</v>
      </c>
      <c r="F9" s="25">
        <f t="shared" ref="F9:G11" si="0">F10</f>
        <v>1088.1089999999999</v>
      </c>
      <c r="G9" s="25">
        <f t="shared" si="0"/>
        <v>1088.1089999999999</v>
      </c>
      <c r="H9" s="25">
        <f>H10</f>
        <v>1088.1089999999999</v>
      </c>
    </row>
    <row r="10" spans="1:8" x14ac:dyDescent="0.25">
      <c r="A10" s="42" t="s">
        <v>7</v>
      </c>
      <c r="B10" s="38">
        <v>1</v>
      </c>
      <c r="C10" s="38">
        <v>2</v>
      </c>
      <c r="D10" s="39" t="s">
        <v>55</v>
      </c>
      <c r="E10" s="40" t="s">
        <v>4</v>
      </c>
      <c r="F10" s="25">
        <f t="shared" si="0"/>
        <v>1088.1089999999999</v>
      </c>
      <c r="G10" s="25">
        <f t="shared" si="0"/>
        <v>1088.1089999999999</v>
      </c>
      <c r="H10" s="25">
        <f>H11</f>
        <v>1088.1089999999999</v>
      </c>
    </row>
    <row r="11" spans="1:8" ht="68.25" customHeight="1" x14ac:dyDescent="0.25">
      <c r="A11" s="42" t="s">
        <v>8</v>
      </c>
      <c r="B11" s="38">
        <v>1</v>
      </c>
      <c r="C11" s="38">
        <v>2</v>
      </c>
      <c r="D11" s="39" t="s">
        <v>55</v>
      </c>
      <c r="E11" s="40">
        <v>100</v>
      </c>
      <c r="F11" s="25">
        <f t="shared" si="0"/>
        <v>1088.1089999999999</v>
      </c>
      <c r="G11" s="25">
        <f t="shared" si="0"/>
        <v>1088.1089999999999</v>
      </c>
      <c r="H11" s="25">
        <f>H12</f>
        <v>1088.1089999999999</v>
      </c>
    </row>
    <row r="12" spans="1:8" ht="24" x14ac:dyDescent="0.25">
      <c r="A12" s="42" t="s">
        <v>9</v>
      </c>
      <c r="B12" s="38">
        <v>1</v>
      </c>
      <c r="C12" s="38">
        <v>2</v>
      </c>
      <c r="D12" s="39" t="s">
        <v>55</v>
      </c>
      <c r="E12" s="40">
        <v>120</v>
      </c>
      <c r="F12" s="26">
        <v>1088.1089999999999</v>
      </c>
      <c r="G12" s="26">
        <v>1088.1089999999999</v>
      </c>
      <c r="H12" s="26">
        <v>1088.1089999999999</v>
      </c>
    </row>
    <row r="13" spans="1:8" ht="51" x14ac:dyDescent="0.25">
      <c r="A13" s="5" t="s">
        <v>10</v>
      </c>
      <c r="B13" s="35">
        <v>1</v>
      </c>
      <c r="C13" s="35">
        <v>3</v>
      </c>
      <c r="D13" s="36" t="s">
        <v>4</v>
      </c>
      <c r="E13" s="37" t="s">
        <v>4</v>
      </c>
      <c r="F13" s="24">
        <f>F14</f>
        <v>976.50800000000004</v>
      </c>
      <c r="G13" s="24">
        <f>G14</f>
        <v>976.50800000000004</v>
      </c>
      <c r="H13" s="24">
        <f>H14</f>
        <v>976.50800000000004</v>
      </c>
    </row>
    <row r="14" spans="1:8" ht="24" x14ac:dyDescent="0.25">
      <c r="A14" s="42" t="s">
        <v>6</v>
      </c>
      <c r="B14" s="38">
        <v>1</v>
      </c>
      <c r="C14" s="38">
        <v>3</v>
      </c>
      <c r="D14" s="39" t="s">
        <v>54</v>
      </c>
      <c r="E14" s="40" t="s">
        <v>4</v>
      </c>
      <c r="F14" s="25">
        <f t="shared" ref="F14:G16" si="1">F15</f>
        <v>976.50800000000004</v>
      </c>
      <c r="G14" s="25">
        <f t="shared" si="1"/>
        <v>976.50800000000004</v>
      </c>
      <c r="H14" s="25">
        <f>H15</f>
        <v>976.50800000000004</v>
      </c>
    </row>
    <row r="15" spans="1:8" ht="24" x14ac:dyDescent="0.25">
      <c r="A15" s="42" t="s">
        <v>11</v>
      </c>
      <c r="B15" s="38">
        <v>1</v>
      </c>
      <c r="C15" s="38">
        <v>3</v>
      </c>
      <c r="D15" s="39" t="s">
        <v>69</v>
      </c>
      <c r="E15" s="40" t="s">
        <v>4</v>
      </c>
      <c r="F15" s="25">
        <f t="shared" si="1"/>
        <v>976.50800000000004</v>
      </c>
      <c r="G15" s="25">
        <f t="shared" si="1"/>
        <v>976.50800000000004</v>
      </c>
      <c r="H15" s="25">
        <f>H16</f>
        <v>976.50800000000004</v>
      </c>
    </row>
    <row r="16" spans="1:8" ht="65.25" customHeight="1" x14ac:dyDescent="0.25">
      <c r="A16" s="42" t="s">
        <v>8</v>
      </c>
      <c r="B16" s="38">
        <v>1</v>
      </c>
      <c r="C16" s="38">
        <v>3</v>
      </c>
      <c r="D16" s="39" t="s">
        <v>69</v>
      </c>
      <c r="E16" s="40">
        <v>100</v>
      </c>
      <c r="F16" s="25">
        <f t="shared" si="1"/>
        <v>976.50800000000004</v>
      </c>
      <c r="G16" s="25">
        <f t="shared" si="1"/>
        <v>976.50800000000004</v>
      </c>
      <c r="H16" s="25">
        <f>H17</f>
        <v>976.50800000000004</v>
      </c>
    </row>
    <row r="17" spans="1:8" ht="24" x14ac:dyDescent="0.25">
      <c r="A17" s="42" t="s">
        <v>9</v>
      </c>
      <c r="B17" s="38">
        <v>1</v>
      </c>
      <c r="C17" s="38">
        <v>3</v>
      </c>
      <c r="D17" s="39" t="s">
        <v>69</v>
      </c>
      <c r="E17" s="40">
        <v>120</v>
      </c>
      <c r="F17" s="26">
        <v>976.50800000000004</v>
      </c>
      <c r="G17" s="26">
        <v>976.50800000000004</v>
      </c>
      <c r="H17" s="26">
        <v>976.50800000000004</v>
      </c>
    </row>
    <row r="18" spans="1:8" ht="63.75" x14ac:dyDescent="0.25">
      <c r="A18" s="5" t="s">
        <v>12</v>
      </c>
      <c r="B18" s="35">
        <v>1</v>
      </c>
      <c r="C18" s="35">
        <v>4</v>
      </c>
      <c r="D18" s="36" t="s">
        <v>4</v>
      </c>
      <c r="E18" s="37" t="s">
        <v>4</v>
      </c>
      <c r="F18" s="24">
        <f>F19+F28</f>
        <v>8329.2330000000002</v>
      </c>
      <c r="G18" s="24">
        <f>G19+G28</f>
        <v>7629.2329999999993</v>
      </c>
      <c r="H18" s="24">
        <f>H19+H28</f>
        <v>7629.2329999999993</v>
      </c>
    </row>
    <row r="19" spans="1:8" ht="24" x14ac:dyDescent="0.25">
      <c r="A19" s="42" t="s">
        <v>6</v>
      </c>
      <c r="B19" s="38">
        <v>1</v>
      </c>
      <c r="C19" s="38">
        <v>4</v>
      </c>
      <c r="D19" s="39" t="s">
        <v>54</v>
      </c>
      <c r="E19" s="40" t="s">
        <v>4</v>
      </c>
      <c r="F19" s="25">
        <f>F20+F23</f>
        <v>8329.1229999999996</v>
      </c>
      <c r="G19" s="25">
        <f>G20+G23</f>
        <v>7629.1229999999996</v>
      </c>
      <c r="H19" s="25">
        <f>H20+H23</f>
        <v>7629.1229999999996</v>
      </c>
    </row>
    <row r="20" spans="1:8" ht="24.75" customHeight="1" x14ac:dyDescent="0.25">
      <c r="A20" s="42" t="s">
        <v>13</v>
      </c>
      <c r="B20" s="38">
        <v>1</v>
      </c>
      <c r="C20" s="38">
        <v>4</v>
      </c>
      <c r="D20" s="39" t="s">
        <v>56</v>
      </c>
      <c r="E20" s="40" t="s">
        <v>4</v>
      </c>
      <c r="F20" s="25">
        <f t="shared" ref="F20:H21" si="2">F21</f>
        <v>4519.1229999999996</v>
      </c>
      <c r="G20" s="25">
        <f t="shared" si="2"/>
        <v>4519.1229999999996</v>
      </c>
      <c r="H20" s="25">
        <f t="shared" si="2"/>
        <v>4519.1229999999996</v>
      </c>
    </row>
    <row r="21" spans="1:8" ht="65.25" customHeight="1" x14ac:dyDescent="0.25">
      <c r="A21" s="42" t="s">
        <v>8</v>
      </c>
      <c r="B21" s="38">
        <v>1</v>
      </c>
      <c r="C21" s="38">
        <v>4</v>
      </c>
      <c r="D21" s="39" t="s">
        <v>56</v>
      </c>
      <c r="E21" s="40">
        <v>100</v>
      </c>
      <c r="F21" s="25">
        <f t="shared" si="2"/>
        <v>4519.1229999999996</v>
      </c>
      <c r="G21" s="25">
        <f t="shared" si="2"/>
        <v>4519.1229999999996</v>
      </c>
      <c r="H21" s="25">
        <f t="shared" si="2"/>
        <v>4519.1229999999996</v>
      </c>
    </row>
    <row r="22" spans="1:8" ht="24" x14ac:dyDescent="0.25">
      <c r="A22" s="42" t="s">
        <v>9</v>
      </c>
      <c r="B22" s="38">
        <v>1</v>
      </c>
      <c r="C22" s="38">
        <v>4</v>
      </c>
      <c r="D22" s="39" t="s">
        <v>56</v>
      </c>
      <c r="E22" s="40">
        <v>120</v>
      </c>
      <c r="F22" s="26">
        <v>4519.1229999999996</v>
      </c>
      <c r="G22" s="26">
        <v>4519.1229999999996</v>
      </c>
      <c r="H22" s="26">
        <v>4519.1229999999996</v>
      </c>
    </row>
    <row r="23" spans="1:8" ht="41.25" customHeight="1" x14ac:dyDescent="0.25">
      <c r="A23" s="42" t="s">
        <v>14</v>
      </c>
      <c r="B23" s="38">
        <v>1</v>
      </c>
      <c r="C23" s="38">
        <v>4</v>
      </c>
      <c r="D23" s="39" t="s">
        <v>57</v>
      </c>
      <c r="E23" s="40" t="s">
        <v>4</v>
      </c>
      <c r="F23" s="25">
        <f>F26+F24</f>
        <v>3810</v>
      </c>
      <c r="G23" s="25">
        <f>G26+G24</f>
        <v>3110</v>
      </c>
      <c r="H23" s="25">
        <f>H26+H24</f>
        <v>3110</v>
      </c>
    </row>
    <row r="24" spans="1:8" ht="24" x14ac:dyDescent="0.25">
      <c r="A24" s="42" t="s">
        <v>15</v>
      </c>
      <c r="B24" s="38">
        <v>1</v>
      </c>
      <c r="C24" s="38">
        <v>4</v>
      </c>
      <c r="D24" s="39" t="s">
        <v>57</v>
      </c>
      <c r="E24" s="40">
        <v>200</v>
      </c>
      <c r="F24" s="25">
        <f>F25</f>
        <v>3797</v>
      </c>
      <c r="G24" s="25">
        <f>G25</f>
        <v>3100</v>
      </c>
      <c r="H24" s="25">
        <f>H25</f>
        <v>3100</v>
      </c>
    </row>
    <row r="25" spans="1:8" ht="24" x14ac:dyDescent="0.25">
      <c r="A25" s="42" t="s">
        <v>16</v>
      </c>
      <c r="B25" s="38">
        <v>1</v>
      </c>
      <c r="C25" s="38">
        <v>4</v>
      </c>
      <c r="D25" s="39" t="s">
        <v>57</v>
      </c>
      <c r="E25" s="40">
        <v>240</v>
      </c>
      <c r="F25" s="26">
        <v>3797</v>
      </c>
      <c r="G25" s="26">
        <v>3100</v>
      </c>
      <c r="H25" s="26">
        <v>3100</v>
      </c>
    </row>
    <row r="26" spans="1:8" x14ac:dyDescent="0.25">
      <c r="A26" s="42" t="s">
        <v>17</v>
      </c>
      <c r="B26" s="38">
        <v>1</v>
      </c>
      <c r="C26" s="38">
        <v>4</v>
      </c>
      <c r="D26" s="39" t="s">
        <v>57</v>
      </c>
      <c r="E26" s="40">
        <v>800</v>
      </c>
      <c r="F26" s="25">
        <f>F27</f>
        <v>13</v>
      </c>
      <c r="G26" s="25">
        <f>G27</f>
        <v>10</v>
      </c>
      <c r="H26" s="25">
        <f>H27</f>
        <v>10</v>
      </c>
    </row>
    <row r="27" spans="1:8" x14ac:dyDescent="0.25">
      <c r="A27" s="42" t="s">
        <v>18</v>
      </c>
      <c r="B27" s="38">
        <v>1</v>
      </c>
      <c r="C27" s="38">
        <v>4</v>
      </c>
      <c r="D27" s="39" t="s">
        <v>57</v>
      </c>
      <c r="E27" s="40">
        <v>850</v>
      </c>
      <c r="F27" s="26">
        <v>13</v>
      </c>
      <c r="G27" s="26">
        <v>10</v>
      </c>
      <c r="H27" s="26">
        <v>10</v>
      </c>
    </row>
    <row r="28" spans="1:8" ht="48" x14ac:dyDescent="0.25">
      <c r="A28" s="42" t="s">
        <v>76</v>
      </c>
      <c r="B28" s="38">
        <v>1</v>
      </c>
      <c r="C28" s="38">
        <v>4</v>
      </c>
      <c r="D28" s="39" t="s">
        <v>71</v>
      </c>
      <c r="E28" s="40" t="s">
        <v>4</v>
      </c>
      <c r="F28" s="25">
        <f t="shared" ref="F28:H29" si="3">F29</f>
        <v>0.11</v>
      </c>
      <c r="G28" s="25">
        <f t="shared" si="3"/>
        <v>0.11</v>
      </c>
      <c r="H28" s="25">
        <f t="shared" si="3"/>
        <v>0.11</v>
      </c>
    </row>
    <row r="29" spans="1:8" ht="24" x14ac:dyDescent="0.25">
      <c r="A29" s="42" t="s">
        <v>15</v>
      </c>
      <c r="B29" s="38">
        <v>1</v>
      </c>
      <c r="C29" s="38">
        <v>4</v>
      </c>
      <c r="D29" s="39" t="s">
        <v>71</v>
      </c>
      <c r="E29" s="40">
        <v>200</v>
      </c>
      <c r="F29" s="25">
        <f t="shared" si="3"/>
        <v>0.11</v>
      </c>
      <c r="G29" s="25">
        <f t="shared" si="3"/>
        <v>0.11</v>
      </c>
      <c r="H29" s="25">
        <f t="shared" si="3"/>
        <v>0.11</v>
      </c>
    </row>
    <row r="30" spans="1:8" ht="23.25" customHeight="1" x14ac:dyDescent="0.25">
      <c r="A30" s="42" t="s">
        <v>16</v>
      </c>
      <c r="B30" s="38">
        <v>1</v>
      </c>
      <c r="C30" s="38">
        <v>4</v>
      </c>
      <c r="D30" s="39" t="s">
        <v>71</v>
      </c>
      <c r="E30" s="40">
        <v>240</v>
      </c>
      <c r="F30" s="26">
        <v>0.11</v>
      </c>
      <c r="G30" s="26">
        <v>0.11</v>
      </c>
      <c r="H30" s="26">
        <v>0.11</v>
      </c>
    </row>
    <row r="31" spans="1:8" ht="38.25" x14ac:dyDescent="0.25">
      <c r="A31" s="5" t="s">
        <v>19</v>
      </c>
      <c r="B31" s="35">
        <v>1</v>
      </c>
      <c r="C31" s="35">
        <v>6</v>
      </c>
      <c r="D31" s="36" t="s">
        <v>4</v>
      </c>
      <c r="E31" s="37" t="s">
        <v>4</v>
      </c>
      <c r="F31" s="24">
        <f t="shared" ref="F31:G34" si="4">F32</f>
        <v>40.4</v>
      </c>
      <c r="G31" s="24">
        <f t="shared" si="4"/>
        <v>40.4</v>
      </c>
      <c r="H31" s="24">
        <f>H32</f>
        <v>40.4</v>
      </c>
    </row>
    <row r="32" spans="1:8" ht="24" x14ac:dyDescent="0.25">
      <c r="A32" s="42" t="s">
        <v>6</v>
      </c>
      <c r="B32" s="38">
        <v>1</v>
      </c>
      <c r="C32" s="38">
        <v>6</v>
      </c>
      <c r="D32" s="39" t="s">
        <v>54</v>
      </c>
      <c r="E32" s="40" t="s">
        <v>4</v>
      </c>
      <c r="F32" s="25">
        <f t="shared" si="4"/>
        <v>40.4</v>
      </c>
      <c r="G32" s="25">
        <f t="shared" si="4"/>
        <v>40.4</v>
      </c>
      <c r="H32" s="25">
        <f>H33</f>
        <v>40.4</v>
      </c>
    </row>
    <row r="33" spans="1:8" ht="24" x14ac:dyDescent="0.25">
      <c r="A33" s="42" t="s">
        <v>20</v>
      </c>
      <c r="B33" s="38">
        <v>1</v>
      </c>
      <c r="C33" s="38">
        <v>6</v>
      </c>
      <c r="D33" s="39" t="s">
        <v>58</v>
      </c>
      <c r="E33" s="40" t="s">
        <v>4</v>
      </c>
      <c r="F33" s="25">
        <f t="shared" si="4"/>
        <v>40.4</v>
      </c>
      <c r="G33" s="25">
        <f t="shared" si="4"/>
        <v>40.4</v>
      </c>
      <c r="H33" s="25">
        <f>H34</f>
        <v>40.4</v>
      </c>
    </row>
    <row r="34" spans="1:8" x14ac:dyDescent="0.25">
      <c r="A34" s="42" t="s">
        <v>21</v>
      </c>
      <c r="B34" s="38">
        <v>1</v>
      </c>
      <c r="C34" s="38">
        <v>6</v>
      </c>
      <c r="D34" s="39" t="s">
        <v>58</v>
      </c>
      <c r="E34" s="40">
        <v>500</v>
      </c>
      <c r="F34" s="25">
        <f t="shared" si="4"/>
        <v>40.4</v>
      </c>
      <c r="G34" s="25">
        <f t="shared" si="4"/>
        <v>40.4</v>
      </c>
      <c r="H34" s="25">
        <f>H35</f>
        <v>40.4</v>
      </c>
    </row>
    <row r="35" spans="1:8" x14ac:dyDescent="0.25">
      <c r="A35" s="42" t="s">
        <v>22</v>
      </c>
      <c r="B35" s="38">
        <v>1</v>
      </c>
      <c r="C35" s="38">
        <v>6</v>
      </c>
      <c r="D35" s="39" t="s">
        <v>58</v>
      </c>
      <c r="E35" s="40">
        <v>540</v>
      </c>
      <c r="F35" s="26">
        <v>40.4</v>
      </c>
      <c r="G35" s="26">
        <v>40.4</v>
      </c>
      <c r="H35" s="26">
        <v>40.4</v>
      </c>
    </row>
    <row r="36" spans="1:8" x14ac:dyDescent="0.25">
      <c r="A36" s="5" t="s">
        <v>49</v>
      </c>
      <c r="B36" s="35">
        <v>1</v>
      </c>
      <c r="C36" s="35">
        <v>11</v>
      </c>
      <c r="D36" s="36" t="s">
        <v>4</v>
      </c>
      <c r="E36" s="37" t="s">
        <v>4</v>
      </c>
      <c r="F36" s="24">
        <f t="shared" ref="F36:G39" si="5">F37</f>
        <v>20</v>
      </c>
      <c r="G36" s="24">
        <f t="shared" si="5"/>
        <v>20</v>
      </c>
      <c r="H36" s="24">
        <f>H37</f>
        <v>20</v>
      </c>
    </row>
    <row r="37" spans="1:8" ht="24" x14ac:dyDescent="0.25">
      <c r="A37" s="42" t="s">
        <v>6</v>
      </c>
      <c r="B37" s="38">
        <v>1</v>
      </c>
      <c r="C37" s="38">
        <v>11</v>
      </c>
      <c r="D37" s="39" t="s">
        <v>54</v>
      </c>
      <c r="E37" s="40" t="s">
        <v>4</v>
      </c>
      <c r="F37" s="25">
        <f t="shared" si="5"/>
        <v>20</v>
      </c>
      <c r="G37" s="25">
        <f t="shared" si="5"/>
        <v>20</v>
      </c>
      <c r="H37" s="25">
        <f>H38</f>
        <v>20</v>
      </c>
    </row>
    <row r="38" spans="1:8" ht="35.25" customHeight="1" x14ac:dyDescent="0.25">
      <c r="A38" s="42" t="s">
        <v>70</v>
      </c>
      <c r="B38" s="38">
        <v>1</v>
      </c>
      <c r="C38" s="38">
        <v>11</v>
      </c>
      <c r="D38" s="39" t="s">
        <v>59</v>
      </c>
      <c r="E38" s="40" t="s">
        <v>4</v>
      </c>
      <c r="F38" s="25">
        <f t="shared" si="5"/>
        <v>20</v>
      </c>
      <c r="G38" s="25">
        <f t="shared" si="5"/>
        <v>20</v>
      </c>
      <c r="H38" s="25">
        <f>H39</f>
        <v>20</v>
      </c>
    </row>
    <row r="39" spans="1:8" x14ac:dyDescent="0.25">
      <c r="A39" s="42" t="s">
        <v>50</v>
      </c>
      <c r="B39" s="38">
        <v>1</v>
      </c>
      <c r="C39" s="38">
        <v>11</v>
      </c>
      <c r="D39" s="39" t="s">
        <v>59</v>
      </c>
      <c r="E39" s="40">
        <v>800</v>
      </c>
      <c r="F39" s="25">
        <f t="shared" si="5"/>
        <v>20</v>
      </c>
      <c r="G39" s="25">
        <f t="shared" si="5"/>
        <v>20</v>
      </c>
      <c r="H39" s="25">
        <f>H40</f>
        <v>20</v>
      </c>
    </row>
    <row r="40" spans="1:8" x14ac:dyDescent="0.25">
      <c r="A40" s="42" t="s">
        <v>51</v>
      </c>
      <c r="B40" s="38">
        <v>1</v>
      </c>
      <c r="C40" s="38">
        <v>11</v>
      </c>
      <c r="D40" s="39" t="s">
        <v>59</v>
      </c>
      <c r="E40" s="40">
        <v>870</v>
      </c>
      <c r="F40" s="26">
        <v>20</v>
      </c>
      <c r="G40" s="26">
        <v>20</v>
      </c>
      <c r="H40" s="26">
        <v>20</v>
      </c>
    </row>
    <row r="41" spans="1:8" x14ac:dyDescent="0.25">
      <c r="A41" s="5" t="s">
        <v>23</v>
      </c>
      <c r="B41" s="35">
        <v>1</v>
      </c>
      <c r="C41" s="35">
        <v>13</v>
      </c>
      <c r="D41" s="36" t="s">
        <v>4</v>
      </c>
      <c r="E41" s="37" t="s">
        <v>4</v>
      </c>
      <c r="F41" s="24">
        <f t="shared" ref="F41:H42" si="6">F42</f>
        <v>1200</v>
      </c>
      <c r="G41" s="24">
        <f t="shared" si="6"/>
        <v>1000</v>
      </c>
      <c r="H41" s="24">
        <f t="shared" si="6"/>
        <v>1000</v>
      </c>
    </row>
    <row r="42" spans="1:8" ht="24" x14ac:dyDescent="0.25">
      <c r="A42" s="42" t="s">
        <v>6</v>
      </c>
      <c r="B42" s="38">
        <v>1</v>
      </c>
      <c r="C42" s="38">
        <v>13</v>
      </c>
      <c r="D42" s="39" t="s">
        <v>54</v>
      </c>
      <c r="E42" s="40" t="s">
        <v>4</v>
      </c>
      <c r="F42" s="25">
        <f t="shared" si="6"/>
        <v>1200</v>
      </c>
      <c r="G42" s="25">
        <f t="shared" si="6"/>
        <v>1000</v>
      </c>
      <c r="H42" s="25">
        <f t="shared" si="6"/>
        <v>1000</v>
      </c>
    </row>
    <row r="43" spans="1:8" ht="38.25" customHeight="1" x14ac:dyDescent="0.25">
      <c r="A43" s="42" t="s">
        <v>24</v>
      </c>
      <c r="B43" s="38">
        <v>1</v>
      </c>
      <c r="C43" s="38">
        <v>13</v>
      </c>
      <c r="D43" s="39" t="s">
        <v>119</v>
      </c>
      <c r="E43" s="40" t="s">
        <v>4</v>
      </c>
      <c r="F43" s="25">
        <f>F46+F44</f>
        <v>1200</v>
      </c>
      <c r="G43" s="25">
        <f>G46+G44</f>
        <v>1000</v>
      </c>
      <c r="H43" s="25">
        <f>H46+H44</f>
        <v>1000</v>
      </c>
    </row>
    <row r="44" spans="1:8" ht="24" x14ac:dyDescent="0.25">
      <c r="A44" s="42" t="s">
        <v>15</v>
      </c>
      <c r="B44" s="38">
        <v>1</v>
      </c>
      <c r="C44" s="38">
        <v>13</v>
      </c>
      <c r="D44" s="39" t="s">
        <v>119</v>
      </c>
      <c r="E44" s="40">
        <v>200</v>
      </c>
      <c r="F44" s="25">
        <f t="shared" ref="F44:H46" si="7">F45</f>
        <v>1175</v>
      </c>
      <c r="G44" s="25">
        <f t="shared" si="7"/>
        <v>975</v>
      </c>
      <c r="H44" s="25">
        <f t="shared" si="7"/>
        <v>975</v>
      </c>
    </row>
    <row r="45" spans="1:8" ht="24" x14ac:dyDescent="0.25">
      <c r="A45" s="42" t="s">
        <v>16</v>
      </c>
      <c r="B45" s="38">
        <v>1</v>
      </c>
      <c r="C45" s="38">
        <v>13</v>
      </c>
      <c r="D45" s="39" t="s">
        <v>119</v>
      </c>
      <c r="E45" s="40">
        <v>240</v>
      </c>
      <c r="F45" s="26">
        <v>1175</v>
      </c>
      <c r="G45" s="26">
        <v>975</v>
      </c>
      <c r="H45" s="26">
        <v>975</v>
      </c>
    </row>
    <row r="46" spans="1:8" x14ac:dyDescent="0.25">
      <c r="A46" s="42" t="s">
        <v>17</v>
      </c>
      <c r="B46" s="38">
        <v>1</v>
      </c>
      <c r="C46" s="38">
        <v>13</v>
      </c>
      <c r="D46" s="39" t="s">
        <v>119</v>
      </c>
      <c r="E46" s="40">
        <v>800</v>
      </c>
      <c r="F46" s="25">
        <f t="shared" si="7"/>
        <v>25</v>
      </c>
      <c r="G46" s="25">
        <f>G47</f>
        <v>25</v>
      </c>
      <c r="H46" s="25">
        <f>H47</f>
        <v>25</v>
      </c>
    </row>
    <row r="47" spans="1:8" x14ac:dyDescent="0.25">
      <c r="A47" s="42" t="s">
        <v>18</v>
      </c>
      <c r="B47" s="38">
        <v>1</v>
      </c>
      <c r="C47" s="38">
        <v>13</v>
      </c>
      <c r="D47" s="39" t="s">
        <v>119</v>
      </c>
      <c r="E47" s="40">
        <v>850</v>
      </c>
      <c r="F47" s="26">
        <v>25</v>
      </c>
      <c r="G47" s="26">
        <v>25</v>
      </c>
      <c r="H47" s="26">
        <v>25</v>
      </c>
    </row>
    <row r="48" spans="1:8" x14ac:dyDescent="0.25">
      <c r="A48" s="5" t="s">
        <v>25</v>
      </c>
      <c r="B48" s="35">
        <v>2</v>
      </c>
      <c r="C48" s="35" t="s">
        <v>4</v>
      </c>
      <c r="D48" s="36" t="s">
        <v>4</v>
      </c>
      <c r="E48" s="37" t="s">
        <v>4</v>
      </c>
      <c r="F48" s="24">
        <f t="shared" ref="F48:H51" si="8">F49</f>
        <v>166.42</v>
      </c>
      <c r="G48" s="24">
        <f t="shared" si="8"/>
        <v>183.65</v>
      </c>
      <c r="H48" s="24">
        <f>H49</f>
        <v>201.16</v>
      </c>
    </row>
    <row r="49" spans="1:8" x14ac:dyDescent="0.25">
      <c r="A49" s="5" t="s">
        <v>26</v>
      </c>
      <c r="B49" s="35">
        <v>2</v>
      </c>
      <c r="C49" s="35">
        <v>3</v>
      </c>
      <c r="D49" s="36" t="s">
        <v>4</v>
      </c>
      <c r="E49" s="37" t="s">
        <v>4</v>
      </c>
      <c r="F49" s="24">
        <f t="shared" si="8"/>
        <v>166.42</v>
      </c>
      <c r="G49" s="24">
        <f t="shared" si="8"/>
        <v>183.65</v>
      </c>
      <c r="H49" s="24">
        <f>H50</f>
        <v>201.16</v>
      </c>
    </row>
    <row r="50" spans="1:8" ht="24" x14ac:dyDescent="0.25">
      <c r="A50" s="42" t="s">
        <v>6</v>
      </c>
      <c r="B50" s="38">
        <v>2</v>
      </c>
      <c r="C50" s="38">
        <v>3</v>
      </c>
      <c r="D50" s="39" t="s">
        <v>54</v>
      </c>
      <c r="E50" s="40" t="s">
        <v>4</v>
      </c>
      <c r="F50" s="25">
        <f t="shared" si="8"/>
        <v>166.42</v>
      </c>
      <c r="G50" s="25">
        <f t="shared" si="8"/>
        <v>183.65</v>
      </c>
      <c r="H50" s="25">
        <f>H51</f>
        <v>201.16</v>
      </c>
    </row>
    <row r="51" spans="1:8" ht="52.5" customHeight="1" x14ac:dyDescent="0.25">
      <c r="A51" s="42" t="s">
        <v>27</v>
      </c>
      <c r="B51" s="38">
        <v>2</v>
      </c>
      <c r="C51" s="38">
        <v>3</v>
      </c>
      <c r="D51" s="39" t="s">
        <v>72</v>
      </c>
      <c r="E51" s="40" t="s">
        <v>4</v>
      </c>
      <c r="F51" s="25">
        <f>F52</f>
        <v>166.42</v>
      </c>
      <c r="G51" s="25">
        <f t="shared" si="8"/>
        <v>183.65</v>
      </c>
      <c r="H51" s="25">
        <f t="shared" si="8"/>
        <v>201.16</v>
      </c>
    </row>
    <row r="52" spans="1:8" ht="61.5" customHeight="1" x14ac:dyDescent="0.25">
      <c r="A52" s="42" t="s">
        <v>8</v>
      </c>
      <c r="B52" s="38">
        <v>2</v>
      </c>
      <c r="C52" s="38">
        <v>3</v>
      </c>
      <c r="D52" s="39" t="s">
        <v>72</v>
      </c>
      <c r="E52" s="40">
        <v>100</v>
      </c>
      <c r="F52" s="25">
        <f>F53</f>
        <v>166.42</v>
      </c>
      <c r="G52" s="25">
        <f>G53</f>
        <v>183.65</v>
      </c>
      <c r="H52" s="25">
        <f>H53</f>
        <v>201.16</v>
      </c>
    </row>
    <row r="53" spans="1:8" ht="24" x14ac:dyDescent="0.25">
      <c r="A53" s="42" t="s">
        <v>9</v>
      </c>
      <c r="B53" s="38">
        <v>2</v>
      </c>
      <c r="C53" s="38">
        <v>3</v>
      </c>
      <c r="D53" s="39" t="s">
        <v>72</v>
      </c>
      <c r="E53" s="40">
        <v>120</v>
      </c>
      <c r="F53" s="26">
        <v>166.42</v>
      </c>
      <c r="G53" s="26">
        <v>183.65</v>
      </c>
      <c r="H53" s="26">
        <v>201.16</v>
      </c>
    </row>
    <row r="54" spans="1:8" ht="25.5" x14ac:dyDescent="0.25">
      <c r="A54" s="5" t="s">
        <v>29</v>
      </c>
      <c r="B54" s="35">
        <v>3</v>
      </c>
      <c r="C54" s="35" t="s">
        <v>4</v>
      </c>
      <c r="D54" s="36" t="s">
        <v>4</v>
      </c>
      <c r="E54" s="37" t="s">
        <v>4</v>
      </c>
      <c r="F54" s="24">
        <f>F55+F62</f>
        <v>350</v>
      </c>
      <c r="G54" s="24">
        <f>G55+G62</f>
        <v>0</v>
      </c>
      <c r="H54" s="24">
        <f>H55+H62</f>
        <v>0</v>
      </c>
    </row>
    <row r="55" spans="1:8" ht="36" x14ac:dyDescent="0.25">
      <c r="A55" s="42" t="s">
        <v>92</v>
      </c>
      <c r="B55" s="38">
        <v>3</v>
      </c>
      <c r="C55" s="38">
        <v>10</v>
      </c>
      <c r="D55" s="39" t="s">
        <v>118</v>
      </c>
      <c r="E55" s="40" t="s">
        <v>4</v>
      </c>
      <c r="F55" s="25">
        <f>F59+F56</f>
        <v>305.3</v>
      </c>
      <c r="G55" s="25">
        <f>G59</f>
        <v>0</v>
      </c>
      <c r="H55" s="25">
        <f>H59</f>
        <v>0</v>
      </c>
    </row>
    <row r="56" spans="1:8" ht="61.5" customHeight="1" x14ac:dyDescent="0.25">
      <c r="A56" s="42" t="s">
        <v>93</v>
      </c>
      <c r="B56" s="38">
        <v>3</v>
      </c>
      <c r="C56" s="38">
        <v>10</v>
      </c>
      <c r="D56" s="39" t="s">
        <v>94</v>
      </c>
      <c r="E56" s="40" t="s">
        <v>4</v>
      </c>
      <c r="F56" s="25">
        <f t="shared" ref="F56:H57" si="9">F57</f>
        <v>290</v>
      </c>
      <c r="G56" s="25">
        <f t="shared" si="9"/>
        <v>0</v>
      </c>
      <c r="H56" s="25">
        <f t="shared" si="9"/>
        <v>0</v>
      </c>
    </row>
    <row r="57" spans="1:8" ht="24" x14ac:dyDescent="0.25">
      <c r="A57" s="42" t="s">
        <v>15</v>
      </c>
      <c r="B57" s="38">
        <v>3</v>
      </c>
      <c r="C57" s="38">
        <v>10</v>
      </c>
      <c r="D57" s="39" t="s">
        <v>94</v>
      </c>
      <c r="E57" s="40">
        <v>200</v>
      </c>
      <c r="F57" s="25">
        <f t="shared" si="9"/>
        <v>290</v>
      </c>
      <c r="G57" s="25">
        <f t="shared" si="9"/>
        <v>0</v>
      </c>
      <c r="H57" s="25">
        <f t="shared" si="9"/>
        <v>0</v>
      </c>
    </row>
    <row r="58" spans="1:8" ht="24" x14ac:dyDescent="0.25">
      <c r="A58" s="42" t="s">
        <v>16</v>
      </c>
      <c r="B58" s="38">
        <v>3</v>
      </c>
      <c r="C58" s="38">
        <v>10</v>
      </c>
      <c r="D58" s="39" t="s">
        <v>94</v>
      </c>
      <c r="E58" s="40">
        <v>240</v>
      </c>
      <c r="F58" s="26">
        <v>290</v>
      </c>
      <c r="G58" s="26"/>
      <c r="H58" s="26"/>
    </row>
    <row r="59" spans="1:8" ht="63.75" customHeight="1" x14ac:dyDescent="0.25">
      <c r="A59" s="42" t="s">
        <v>93</v>
      </c>
      <c r="B59" s="38">
        <v>3</v>
      </c>
      <c r="C59" s="38">
        <v>10</v>
      </c>
      <c r="D59" s="39" t="s">
        <v>130</v>
      </c>
      <c r="E59" s="40" t="s">
        <v>4</v>
      </c>
      <c r="F59" s="25">
        <f t="shared" ref="F59:H60" si="10">F60</f>
        <v>15.3</v>
      </c>
      <c r="G59" s="25">
        <f t="shared" si="10"/>
        <v>0</v>
      </c>
      <c r="H59" s="25">
        <f t="shared" si="10"/>
        <v>0</v>
      </c>
    </row>
    <row r="60" spans="1:8" ht="24" x14ac:dyDescent="0.25">
      <c r="A60" s="42" t="s">
        <v>15</v>
      </c>
      <c r="B60" s="38">
        <v>3</v>
      </c>
      <c r="C60" s="38">
        <v>10</v>
      </c>
      <c r="D60" s="39" t="s">
        <v>130</v>
      </c>
      <c r="E60" s="40">
        <v>200</v>
      </c>
      <c r="F60" s="25">
        <f t="shared" si="10"/>
        <v>15.3</v>
      </c>
      <c r="G60" s="25">
        <f t="shared" si="10"/>
        <v>0</v>
      </c>
      <c r="H60" s="25">
        <f t="shared" si="10"/>
        <v>0</v>
      </c>
    </row>
    <row r="61" spans="1:8" ht="24" x14ac:dyDescent="0.25">
      <c r="A61" s="42" t="s">
        <v>16</v>
      </c>
      <c r="B61" s="38">
        <v>3</v>
      </c>
      <c r="C61" s="38">
        <v>10</v>
      </c>
      <c r="D61" s="39" t="s">
        <v>130</v>
      </c>
      <c r="E61" s="40">
        <v>240</v>
      </c>
      <c r="F61" s="26">
        <v>15.3</v>
      </c>
      <c r="G61" s="26"/>
      <c r="H61" s="26"/>
    </row>
    <row r="62" spans="1:8" ht="24" x14ac:dyDescent="0.25">
      <c r="A62" s="42" t="s">
        <v>6</v>
      </c>
      <c r="B62" s="38">
        <v>3</v>
      </c>
      <c r="C62" s="38">
        <v>10</v>
      </c>
      <c r="D62" s="39" t="s">
        <v>54</v>
      </c>
      <c r="E62" s="40" t="s">
        <v>4</v>
      </c>
      <c r="F62" s="25">
        <f t="shared" ref="F62:H64" si="11">F63</f>
        <v>44.7</v>
      </c>
      <c r="G62" s="25">
        <f t="shared" si="11"/>
        <v>0</v>
      </c>
      <c r="H62" s="25">
        <f t="shared" si="11"/>
        <v>0</v>
      </c>
    </row>
    <row r="63" spans="1:8" ht="65.25" customHeight="1" x14ac:dyDescent="0.25">
      <c r="A63" s="42" t="s">
        <v>30</v>
      </c>
      <c r="B63" s="38">
        <v>3</v>
      </c>
      <c r="C63" s="38">
        <v>10</v>
      </c>
      <c r="D63" s="39" t="s">
        <v>61</v>
      </c>
      <c r="E63" s="40" t="s">
        <v>4</v>
      </c>
      <c r="F63" s="25">
        <f t="shared" si="11"/>
        <v>44.7</v>
      </c>
      <c r="G63" s="25">
        <f t="shared" si="11"/>
        <v>0</v>
      </c>
      <c r="H63" s="25">
        <f t="shared" si="11"/>
        <v>0</v>
      </c>
    </row>
    <row r="64" spans="1:8" ht="24" x14ac:dyDescent="0.25">
      <c r="A64" s="42" t="s">
        <v>15</v>
      </c>
      <c r="B64" s="38">
        <v>3</v>
      </c>
      <c r="C64" s="38">
        <v>10</v>
      </c>
      <c r="D64" s="39" t="s">
        <v>61</v>
      </c>
      <c r="E64" s="40">
        <v>200</v>
      </c>
      <c r="F64" s="25">
        <f t="shared" si="11"/>
        <v>44.7</v>
      </c>
      <c r="G64" s="25">
        <f t="shared" si="11"/>
        <v>0</v>
      </c>
      <c r="H64" s="25">
        <f t="shared" si="11"/>
        <v>0</v>
      </c>
    </row>
    <row r="65" spans="1:8" ht="24" x14ac:dyDescent="0.25">
      <c r="A65" s="42" t="s">
        <v>16</v>
      </c>
      <c r="B65" s="38">
        <v>3</v>
      </c>
      <c r="C65" s="38">
        <v>10</v>
      </c>
      <c r="D65" s="39" t="s">
        <v>61</v>
      </c>
      <c r="E65" s="40">
        <v>240</v>
      </c>
      <c r="F65" s="26">
        <v>44.7</v>
      </c>
      <c r="G65" s="26"/>
      <c r="H65" s="26"/>
    </row>
    <row r="66" spans="1:8" x14ac:dyDescent="0.25">
      <c r="A66" s="5" t="s">
        <v>48</v>
      </c>
      <c r="B66" s="35">
        <v>4</v>
      </c>
      <c r="C66" s="35" t="s">
        <v>4</v>
      </c>
      <c r="D66" s="39"/>
      <c r="E66" s="40"/>
      <c r="F66" s="24">
        <f t="shared" ref="F66:H66" si="12">F67</f>
        <v>23689.919999999998</v>
      </c>
      <c r="G66" s="24">
        <f t="shared" si="12"/>
        <v>3972.41</v>
      </c>
      <c r="H66" s="24">
        <f t="shared" si="12"/>
        <v>3987.52</v>
      </c>
    </row>
    <row r="67" spans="1:8" x14ac:dyDescent="0.25">
      <c r="A67" s="5" t="s">
        <v>47</v>
      </c>
      <c r="B67" s="35">
        <v>4</v>
      </c>
      <c r="C67" s="35">
        <v>9</v>
      </c>
      <c r="D67" s="39"/>
      <c r="E67" s="40"/>
      <c r="F67" s="24">
        <f>F68+F73+F78</f>
        <v>23689.919999999998</v>
      </c>
      <c r="G67" s="24">
        <f>G68+G73+G82</f>
        <v>3972.41</v>
      </c>
      <c r="H67" s="24">
        <f>H68+H73+H82</f>
        <v>3987.52</v>
      </c>
    </row>
    <row r="68" spans="1:8" ht="60" x14ac:dyDescent="0.25">
      <c r="A68" s="42" t="s">
        <v>87</v>
      </c>
      <c r="B68" s="38">
        <v>4</v>
      </c>
      <c r="C68" s="38">
        <v>9</v>
      </c>
      <c r="D68" s="39" t="s">
        <v>75</v>
      </c>
      <c r="E68" s="40"/>
      <c r="F68" s="25">
        <f>F69+F71</f>
        <v>9350</v>
      </c>
      <c r="G68" s="25"/>
      <c r="H68" s="25"/>
    </row>
    <row r="69" spans="1:8" ht="24" x14ac:dyDescent="0.25">
      <c r="A69" s="42" t="s">
        <v>15</v>
      </c>
      <c r="B69" s="38">
        <v>4</v>
      </c>
      <c r="C69" s="38">
        <v>9</v>
      </c>
      <c r="D69" s="39" t="s">
        <v>75</v>
      </c>
      <c r="E69" s="40">
        <v>200</v>
      </c>
      <c r="F69" s="25">
        <f t="shared" ref="F69:G76" si="13">F70</f>
        <v>8600</v>
      </c>
      <c r="G69" s="25">
        <f t="shared" si="13"/>
        <v>0</v>
      </c>
      <c r="H69" s="25">
        <f>H70</f>
        <v>0</v>
      </c>
    </row>
    <row r="70" spans="1:8" ht="24" x14ac:dyDescent="0.25">
      <c r="A70" s="42" t="s">
        <v>16</v>
      </c>
      <c r="B70" s="38">
        <v>4</v>
      </c>
      <c r="C70" s="38">
        <v>9</v>
      </c>
      <c r="D70" s="39" t="s">
        <v>75</v>
      </c>
      <c r="E70" s="40">
        <v>240</v>
      </c>
      <c r="F70" s="26">
        <v>8600</v>
      </c>
      <c r="G70" s="26"/>
      <c r="H70" s="26"/>
    </row>
    <row r="71" spans="1:8" ht="24" x14ac:dyDescent="0.25">
      <c r="A71" s="42" t="s">
        <v>121</v>
      </c>
      <c r="B71" s="38">
        <v>4</v>
      </c>
      <c r="C71" s="38">
        <v>9</v>
      </c>
      <c r="D71" s="39" t="s">
        <v>75</v>
      </c>
      <c r="E71" s="40">
        <v>400</v>
      </c>
      <c r="F71" s="25">
        <f t="shared" si="13"/>
        <v>750</v>
      </c>
      <c r="G71" s="25">
        <f t="shared" si="13"/>
        <v>0</v>
      </c>
      <c r="H71" s="25">
        <f>H72</f>
        <v>0</v>
      </c>
    </row>
    <row r="72" spans="1:8" x14ac:dyDescent="0.25">
      <c r="A72" s="42" t="s">
        <v>122</v>
      </c>
      <c r="B72" s="38">
        <v>4</v>
      </c>
      <c r="C72" s="38">
        <v>9</v>
      </c>
      <c r="D72" s="39" t="s">
        <v>75</v>
      </c>
      <c r="E72" s="40">
        <v>410</v>
      </c>
      <c r="F72" s="26">
        <v>750</v>
      </c>
      <c r="G72" s="26"/>
      <c r="H72" s="26"/>
    </row>
    <row r="73" spans="1:8" ht="60" x14ac:dyDescent="0.25">
      <c r="A73" s="42" t="s">
        <v>87</v>
      </c>
      <c r="B73" s="38">
        <v>4</v>
      </c>
      <c r="C73" s="38">
        <v>9</v>
      </c>
      <c r="D73" s="39" t="s">
        <v>90</v>
      </c>
      <c r="E73" s="40"/>
      <c r="F73" s="25">
        <f>F74+F76</f>
        <v>555.6</v>
      </c>
      <c r="G73" s="25"/>
      <c r="H73" s="25"/>
    </row>
    <row r="74" spans="1:8" ht="24" x14ac:dyDescent="0.25">
      <c r="A74" s="42" t="s">
        <v>15</v>
      </c>
      <c r="B74" s="38">
        <v>4</v>
      </c>
      <c r="C74" s="38">
        <v>9</v>
      </c>
      <c r="D74" s="39" t="s">
        <v>90</v>
      </c>
      <c r="E74" s="40">
        <v>200</v>
      </c>
      <c r="F74" s="25">
        <f t="shared" si="13"/>
        <v>487.1</v>
      </c>
      <c r="G74" s="25">
        <f t="shared" si="13"/>
        <v>0</v>
      </c>
      <c r="H74" s="25">
        <f>H75</f>
        <v>0</v>
      </c>
    </row>
    <row r="75" spans="1:8" ht="24" x14ac:dyDescent="0.25">
      <c r="A75" s="42" t="s">
        <v>16</v>
      </c>
      <c r="B75" s="38">
        <v>4</v>
      </c>
      <c r="C75" s="38">
        <v>9</v>
      </c>
      <c r="D75" s="39" t="s">
        <v>90</v>
      </c>
      <c r="E75" s="40">
        <v>240</v>
      </c>
      <c r="F75" s="26">
        <v>487.1</v>
      </c>
      <c r="G75" s="26">
        <v>0</v>
      </c>
      <c r="H75" s="26">
        <v>0</v>
      </c>
    </row>
    <row r="76" spans="1:8" ht="22.5" customHeight="1" x14ac:dyDescent="0.25">
      <c r="A76" s="42" t="s">
        <v>121</v>
      </c>
      <c r="B76" s="38">
        <v>4</v>
      </c>
      <c r="C76" s="38">
        <v>9</v>
      </c>
      <c r="D76" s="39" t="s">
        <v>90</v>
      </c>
      <c r="E76" s="40">
        <v>400</v>
      </c>
      <c r="F76" s="25">
        <f t="shared" si="13"/>
        <v>68.5</v>
      </c>
      <c r="G76" s="25">
        <f t="shared" si="13"/>
        <v>0</v>
      </c>
      <c r="H76" s="25">
        <f>H77</f>
        <v>0</v>
      </c>
    </row>
    <row r="77" spans="1:8" x14ac:dyDescent="0.25">
      <c r="A77" s="42" t="s">
        <v>122</v>
      </c>
      <c r="B77" s="38">
        <v>4</v>
      </c>
      <c r="C77" s="38">
        <v>9</v>
      </c>
      <c r="D77" s="39" t="s">
        <v>90</v>
      </c>
      <c r="E77" s="40">
        <v>410</v>
      </c>
      <c r="F77" s="26">
        <v>68.5</v>
      </c>
      <c r="G77" s="26">
        <v>0</v>
      </c>
      <c r="H77" s="26">
        <v>0</v>
      </c>
    </row>
    <row r="78" spans="1:8" ht="24" x14ac:dyDescent="0.25">
      <c r="A78" s="42" t="s">
        <v>6</v>
      </c>
      <c r="B78" s="38">
        <v>4</v>
      </c>
      <c r="C78" s="38">
        <v>9</v>
      </c>
      <c r="D78" s="39" t="s">
        <v>54</v>
      </c>
      <c r="E78" s="40"/>
      <c r="F78" s="25">
        <f>F82+F79</f>
        <v>13784.32</v>
      </c>
      <c r="G78" s="25">
        <f t="shared" ref="G78:H78" si="14">G82+G79</f>
        <v>3972.41</v>
      </c>
      <c r="H78" s="25">
        <f t="shared" si="14"/>
        <v>3987.52</v>
      </c>
    </row>
    <row r="79" spans="1:8" ht="24" x14ac:dyDescent="0.25">
      <c r="A79" s="42" t="s">
        <v>102</v>
      </c>
      <c r="B79" s="38">
        <v>4</v>
      </c>
      <c r="C79" s="38">
        <v>9</v>
      </c>
      <c r="D79" s="39" t="s">
        <v>89</v>
      </c>
      <c r="E79" s="37"/>
      <c r="F79" s="25">
        <f>F80</f>
        <v>6700</v>
      </c>
      <c r="G79" s="25">
        <f t="shared" ref="G79:H79" si="15">G80</f>
        <v>0</v>
      </c>
      <c r="H79" s="25">
        <f t="shared" si="15"/>
        <v>0</v>
      </c>
    </row>
    <row r="80" spans="1:8" ht="24" x14ac:dyDescent="0.25">
      <c r="A80" s="42" t="s">
        <v>15</v>
      </c>
      <c r="B80" s="38">
        <v>4</v>
      </c>
      <c r="C80" s="38">
        <v>9</v>
      </c>
      <c r="D80" s="39" t="s">
        <v>89</v>
      </c>
      <c r="E80" s="40">
        <v>200</v>
      </c>
      <c r="F80" s="25">
        <f t="shared" ref="F80:H80" si="16">F81</f>
        <v>6700</v>
      </c>
      <c r="G80" s="25">
        <f t="shared" si="16"/>
        <v>0</v>
      </c>
      <c r="H80" s="25">
        <f t="shared" si="16"/>
        <v>0</v>
      </c>
    </row>
    <row r="81" spans="1:8" ht="24" x14ac:dyDescent="0.25">
      <c r="A81" s="42" t="s">
        <v>16</v>
      </c>
      <c r="B81" s="38">
        <v>4</v>
      </c>
      <c r="C81" s="38">
        <v>9</v>
      </c>
      <c r="D81" s="39" t="s">
        <v>89</v>
      </c>
      <c r="E81" s="40">
        <v>240</v>
      </c>
      <c r="F81" s="27">
        <v>6700</v>
      </c>
      <c r="G81" s="27"/>
      <c r="H81" s="27"/>
    </row>
    <row r="82" spans="1:8" ht="36" x14ac:dyDescent="0.25">
      <c r="A82" s="42" t="s">
        <v>123</v>
      </c>
      <c r="B82" s="38">
        <v>4</v>
      </c>
      <c r="C82" s="38">
        <v>9</v>
      </c>
      <c r="D82" s="39" t="s">
        <v>95</v>
      </c>
      <c r="E82" s="40"/>
      <c r="F82" s="25">
        <f>F83</f>
        <v>7084.32</v>
      </c>
      <c r="G82" s="25">
        <f t="shared" ref="G82:H82" si="17">G83</f>
        <v>3972.41</v>
      </c>
      <c r="H82" s="25">
        <f t="shared" si="17"/>
        <v>3987.52</v>
      </c>
    </row>
    <row r="83" spans="1:8" ht="24" x14ac:dyDescent="0.25">
      <c r="A83" s="42" t="s">
        <v>15</v>
      </c>
      <c r="B83" s="38">
        <v>4</v>
      </c>
      <c r="C83" s="38">
        <v>9</v>
      </c>
      <c r="D83" s="39" t="s">
        <v>95</v>
      </c>
      <c r="E83" s="40">
        <v>200</v>
      </c>
      <c r="F83" s="25">
        <f>F84</f>
        <v>7084.32</v>
      </c>
      <c r="G83" s="25">
        <f>G84</f>
        <v>3972.41</v>
      </c>
      <c r="H83" s="25">
        <f>H84</f>
        <v>3987.52</v>
      </c>
    </row>
    <row r="84" spans="1:8" ht="24" x14ac:dyDescent="0.25">
      <c r="A84" s="42" t="s">
        <v>16</v>
      </c>
      <c r="B84" s="38">
        <v>4</v>
      </c>
      <c r="C84" s="38">
        <v>9</v>
      </c>
      <c r="D84" s="39" t="s">
        <v>95</v>
      </c>
      <c r="E84" s="40">
        <v>240</v>
      </c>
      <c r="F84" s="26">
        <v>7084.32</v>
      </c>
      <c r="G84" s="26">
        <v>3972.41</v>
      </c>
      <c r="H84" s="26">
        <v>3987.52</v>
      </c>
    </row>
    <row r="85" spans="1:8" x14ac:dyDescent="0.25">
      <c r="A85" s="5" t="s">
        <v>31</v>
      </c>
      <c r="B85" s="35">
        <v>5</v>
      </c>
      <c r="C85" s="35" t="s">
        <v>4</v>
      </c>
      <c r="D85" s="36" t="s">
        <v>4</v>
      </c>
      <c r="E85" s="37" t="s">
        <v>4</v>
      </c>
      <c r="F85" s="24">
        <f>F102+F91+F86</f>
        <v>10217.369999999999</v>
      </c>
      <c r="G85" s="24">
        <f>G102+G91+G86</f>
        <v>2940.3599999999997</v>
      </c>
      <c r="H85" s="24">
        <f>H102+H91+H86</f>
        <v>3630.1149999999998</v>
      </c>
    </row>
    <row r="86" spans="1:8" x14ac:dyDescent="0.25">
      <c r="A86" s="5" t="s">
        <v>80</v>
      </c>
      <c r="B86" s="35">
        <v>5</v>
      </c>
      <c r="C86" s="35">
        <v>1</v>
      </c>
      <c r="D86" s="36"/>
      <c r="E86" s="37"/>
      <c r="F86" s="24">
        <f>F90</f>
        <v>300</v>
      </c>
      <c r="G86" s="24">
        <f>G90</f>
        <v>0</v>
      </c>
      <c r="H86" s="24">
        <f>H90</f>
        <v>0</v>
      </c>
    </row>
    <row r="87" spans="1:8" ht="24" x14ac:dyDescent="0.25">
      <c r="A87" s="42" t="s">
        <v>6</v>
      </c>
      <c r="B87" s="38">
        <v>5</v>
      </c>
      <c r="C87" s="38">
        <v>1</v>
      </c>
      <c r="D87" s="39" t="s">
        <v>54</v>
      </c>
      <c r="E87" s="40"/>
      <c r="F87" s="25">
        <f t="shared" ref="F87:H89" si="18">F88</f>
        <v>300</v>
      </c>
      <c r="G87" s="25">
        <f t="shared" si="18"/>
        <v>0</v>
      </c>
      <c r="H87" s="25">
        <f t="shared" si="18"/>
        <v>0</v>
      </c>
    </row>
    <row r="88" spans="1:8" ht="36" x14ac:dyDescent="0.25">
      <c r="A88" s="42" t="s">
        <v>104</v>
      </c>
      <c r="B88" s="38">
        <v>5</v>
      </c>
      <c r="C88" s="38">
        <v>1</v>
      </c>
      <c r="D88" s="39" t="s">
        <v>103</v>
      </c>
      <c r="E88" s="40"/>
      <c r="F88" s="25">
        <f t="shared" si="18"/>
        <v>300</v>
      </c>
      <c r="G88" s="25">
        <f t="shared" si="18"/>
        <v>0</v>
      </c>
      <c r="H88" s="25">
        <f t="shared" si="18"/>
        <v>0</v>
      </c>
    </row>
    <row r="89" spans="1:8" ht="24" x14ac:dyDescent="0.25">
      <c r="A89" s="42" t="s">
        <v>15</v>
      </c>
      <c r="B89" s="38">
        <v>5</v>
      </c>
      <c r="C89" s="38">
        <v>1</v>
      </c>
      <c r="D89" s="39" t="s">
        <v>103</v>
      </c>
      <c r="E89" s="40">
        <v>200</v>
      </c>
      <c r="F89" s="25">
        <f t="shared" si="18"/>
        <v>300</v>
      </c>
      <c r="G89" s="25">
        <f t="shared" si="18"/>
        <v>0</v>
      </c>
      <c r="H89" s="25">
        <f t="shared" si="18"/>
        <v>0</v>
      </c>
    </row>
    <row r="90" spans="1:8" ht="24" x14ac:dyDescent="0.25">
      <c r="A90" s="42" t="s">
        <v>16</v>
      </c>
      <c r="B90" s="38">
        <v>5</v>
      </c>
      <c r="C90" s="38">
        <v>1</v>
      </c>
      <c r="D90" s="39" t="s">
        <v>103</v>
      </c>
      <c r="E90" s="40">
        <v>240</v>
      </c>
      <c r="F90" s="26">
        <v>300</v>
      </c>
      <c r="G90" s="26"/>
      <c r="H90" s="26"/>
    </row>
    <row r="91" spans="1:8" x14ac:dyDescent="0.25">
      <c r="A91" s="5" t="s">
        <v>77</v>
      </c>
      <c r="B91" s="35">
        <v>5</v>
      </c>
      <c r="C91" s="35">
        <v>2</v>
      </c>
      <c r="D91" s="36"/>
      <c r="E91" s="37"/>
      <c r="F91" s="24">
        <f>F92+F95+F98</f>
        <v>5636.35</v>
      </c>
      <c r="G91" s="24">
        <f t="shared" ref="G91:H91" si="19">G92+G95+G98</f>
        <v>0</v>
      </c>
      <c r="H91" s="24">
        <f t="shared" si="19"/>
        <v>0</v>
      </c>
    </row>
    <row r="92" spans="1:8" ht="60" x14ac:dyDescent="0.25">
      <c r="A92" s="42" t="s">
        <v>88</v>
      </c>
      <c r="B92" s="38">
        <v>5</v>
      </c>
      <c r="C92" s="38">
        <v>2</v>
      </c>
      <c r="D92" s="39" t="s">
        <v>105</v>
      </c>
      <c r="E92" s="40"/>
      <c r="F92" s="25">
        <f t="shared" ref="F92:H93" si="20">F93</f>
        <v>3500</v>
      </c>
      <c r="G92" s="25">
        <f t="shared" si="20"/>
        <v>0</v>
      </c>
      <c r="H92" s="25">
        <f t="shared" si="20"/>
        <v>0</v>
      </c>
    </row>
    <row r="93" spans="1:8" ht="24.75" customHeight="1" x14ac:dyDescent="0.25">
      <c r="A93" s="42" t="s">
        <v>121</v>
      </c>
      <c r="B93" s="38">
        <v>5</v>
      </c>
      <c r="C93" s="38">
        <v>2</v>
      </c>
      <c r="D93" s="39" t="s">
        <v>105</v>
      </c>
      <c r="E93" s="40">
        <v>400</v>
      </c>
      <c r="F93" s="25">
        <f t="shared" si="20"/>
        <v>3500</v>
      </c>
      <c r="G93" s="25">
        <f t="shared" si="20"/>
        <v>0</v>
      </c>
      <c r="H93" s="25">
        <f t="shared" si="20"/>
        <v>0</v>
      </c>
    </row>
    <row r="94" spans="1:8" x14ac:dyDescent="0.25">
      <c r="A94" s="42" t="s">
        <v>122</v>
      </c>
      <c r="B94" s="38">
        <v>5</v>
      </c>
      <c r="C94" s="38">
        <v>2</v>
      </c>
      <c r="D94" s="39" t="s">
        <v>105</v>
      </c>
      <c r="E94" s="40">
        <v>410</v>
      </c>
      <c r="F94" s="26">
        <v>3500</v>
      </c>
      <c r="G94" s="26"/>
      <c r="H94" s="26"/>
    </row>
    <row r="95" spans="1:8" ht="60" x14ac:dyDescent="0.25">
      <c r="A95" s="42" t="s">
        <v>88</v>
      </c>
      <c r="B95" s="38">
        <v>5</v>
      </c>
      <c r="C95" s="38">
        <v>2</v>
      </c>
      <c r="D95" s="39" t="s">
        <v>126</v>
      </c>
      <c r="E95" s="40"/>
      <c r="F95" s="25">
        <f t="shared" ref="F95:H96" si="21">F96</f>
        <v>636.35</v>
      </c>
      <c r="G95" s="25">
        <f t="shared" si="21"/>
        <v>0</v>
      </c>
      <c r="H95" s="25">
        <f t="shared" si="21"/>
        <v>0</v>
      </c>
    </row>
    <row r="96" spans="1:8" ht="22.5" customHeight="1" x14ac:dyDescent="0.25">
      <c r="A96" s="42" t="s">
        <v>121</v>
      </c>
      <c r="B96" s="38">
        <v>5</v>
      </c>
      <c r="C96" s="38">
        <v>2</v>
      </c>
      <c r="D96" s="39" t="s">
        <v>126</v>
      </c>
      <c r="E96" s="40">
        <v>400</v>
      </c>
      <c r="F96" s="25">
        <f t="shared" si="21"/>
        <v>636.35</v>
      </c>
      <c r="G96" s="25">
        <f t="shared" si="21"/>
        <v>0</v>
      </c>
      <c r="H96" s="25">
        <f t="shared" si="21"/>
        <v>0</v>
      </c>
    </row>
    <row r="97" spans="1:8" x14ac:dyDescent="0.25">
      <c r="A97" s="42" t="s">
        <v>122</v>
      </c>
      <c r="B97" s="38">
        <v>5</v>
      </c>
      <c r="C97" s="38">
        <v>2</v>
      </c>
      <c r="D97" s="39" t="s">
        <v>126</v>
      </c>
      <c r="E97" s="40">
        <v>410</v>
      </c>
      <c r="F97" s="26">
        <v>636.35</v>
      </c>
      <c r="G97" s="26"/>
      <c r="H97" s="26"/>
    </row>
    <row r="98" spans="1:8" ht="24" x14ac:dyDescent="0.25">
      <c r="A98" s="42" t="s">
        <v>6</v>
      </c>
      <c r="B98" s="38">
        <v>5</v>
      </c>
      <c r="C98" s="38">
        <v>2</v>
      </c>
      <c r="D98" s="39" t="s">
        <v>54</v>
      </c>
      <c r="E98" s="40"/>
      <c r="F98" s="25">
        <f t="shared" ref="F98:H100" si="22">F99</f>
        <v>1500</v>
      </c>
      <c r="G98" s="25">
        <f t="shared" si="22"/>
        <v>0</v>
      </c>
      <c r="H98" s="25">
        <f t="shared" si="22"/>
        <v>0</v>
      </c>
    </row>
    <row r="99" spans="1:8" ht="36" x14ac:dyDescent="0.25">
      <c r="A99" s="42" t="s">
        <v>78</v>
      </c>
      <c r="B99" s="38">
        <v>5</v>
      </c>
      <c r="C99" s="38">
        <v>2</v>
      </c>
      <c r="D99" s="39" t="s">
        <v>79</v>
      </c>
      <c r="E99" s="40"/>
      <c r="F99" s="25">
        <f t="shared" si="22"/>
        <v>1500</v>
      </c>
      <c r="G99" s="25">
        <f t="shared" si="22"/>
        <v>0</v>
      </c>
      <c r="H99" s="25">
        <f t="shared" si="22"/>
        <v>0</v>
      </c>
    </row>
    <row r="100" spans="1:8" ht="24" x14ac:dyDescent="0.25">
      <c r="A100" s="42" t="s">
        <v>15</v>
      </c>
      <c r="B100" s="38">
        <v>5</v>
      </c>
      <c r="C100" s="38">
        <v>2</v>
      </c>
      <c r="D100" s="39" t="s">
        <v>79</v>
      </c>
      <c r="E100" s="40">
        <v>200</v>
      </c>
      <c r="F100" s="25">
        <f t="shared" si="22"/>
        <v>1500</v>
      </c>
      <c r="G100" s="25">
        <f t="shared" si="22"/>
        <v>0</v>
      </c>
      <c r="H100" s="25">
        <f t="shared" si="22"/>
        <v>0</v>
      </c>
    </row>
    <row r="101" spans="1:8" ht="24" x14ac:dyDescent="0.25">
      <c r="A101" s="42" t="s">
        <v>16</v>
      </c>
      <c r="B101" s="38">
        <v>5</v>
      </c>
      <c r="C101" s="38">
        <v>2</v>
      </c>
      <c r="D101" s="39" t="s">
        <v>79</v>
      </c>
      <c r="E101" s="40">
        <v>240</v>
      </c>
      <c r="F101" s="26">
        <v>1500</v>
      </c>
      <c r="G101" s="26"/>
      <c r="H101" s="26"/>
    </row>
    <row r="102" spans="1:8" x14ac:dyDescent="0.25">
      <c r="A102" s="5" t="s">
        <v>32</v>
      </c>
      <c r="B102" s="35">
        <v>5</v>
      </c>
      <c r="C102" s="35">
        <v>3</v>
      </c>
      <c r="D102" s="36" t="s">
        <v>4</v>
      </c>
      <c r="E102" s="37" t="s">
        <v>4</v>
      </c>
      <c r="F102" s="24">
        <f>F103+F122+F116+F119</f>
        <v>4281.0199999999995</v>
      </c>
      <c r="G102" s="24">
        <f t="shared" ref="G102:H102" si="23">G103+G122</f>
        <v>2940.3599999999997</v>
      </c>
      <c r="H102" s="24">
        <f t="shared" si="23"/>
        <v>3630.1149999999998</v>
      </c>
    </row>
    <row r="103" spans="1:8" ht="36" x14ac:dyDescent="0.25">
      <c r="A103" s="42" t="s">
        <v>99</v>
      </c>
      <c r="B103" s="38">
        <v>5</v>
      </c>
      <c r="C103" s="38">
        <v>3</v>
      </c>
      <c r="D103" s="39" t="s">
        <v>129</v>
      </c>
      <c r="E103" s="37"/>
      <c r="F103" s="24">
        <f>F104+F107+F110+F113</f>
        <v>1837.7199999999998</v>
      </c>
      <c r="G103" s="24">
        <f t="shared" ref="G103:H103" si="24">G104+G107+G110+G113</f>
        <v>0</v>
      </c>
      <c r="H103" s="24">
        <f t="shared" si="24"/>
        <v>0</v>
      </c>
    </row>
    <row r="104" spans="1:8" ht="36" x14ac:dyDescent="0.25">
      <c r="A104" s="42" t="s">
        <v>99</v>
      </c>
      <c r="B104" s="38">
        <v>5</v>
      </c>
      <c r="C104" s="38">
        <v>3</v>
      </c>
      <c r="D104" s="39" t="s">
        <v>100</v>
      </c>
      <c r="E104" s="40"/>
      <c r="F104" s="25">
        <f>F105</f>
        <v>1300</v>
      </c>
      <c r="G104" s="25">
        <f t="shared" ref="G104:H104" si="25">G105</f>
        <v>0</v>
      </c>
      <c r="H104" s="25">
        <f t="shared" si="25"/>
        <v>0</v>
      </c>
    </row>
    <row r="105" spans="1:8" ht="24" x14ac:dyDescent="0.25">
      <c r="A105" s="42" t="s">
        <v>15</v>
      </c>
      <c r="B105" s="38">
        <v>5</v>
      </c>
      <c r="C105" s="38">
        <v>3</v>
      </c>
      <c r="D105" s="39" t="s">
        <v>100</v>
      </c>
      <c r="E105" s="40">
        <v>200</v>
      </c>
      <c r="F105" s="25">
        <f t="shared" ref="F105:H105" si="26">F106</f>
        <v>1300</v>
      </c>
      <c r="G105" s="25">
        <f t="shared" si="26"/>
        <v>0</v>
      </c>
      <c r="H105" s="25">
        <f t="shared" si="26"/>
        <v>0</v>
      </c>
    </row>
    <row r="106" spans="1:8" ht="24" x14ac:dyDescent="0.25">
      <c r="A106" s="42" t="s">
        <v>16</v>
      </c>
      <c r="B106" s="38">
        <v>5</v>
      </c>
      <c r="C106" s="38">
        <v>3</v>
      </c>
      <c r="D106" s="39" t="s">
        <v>100</v>
      </c>
      <c r="E106" s="40">
        <v>240</v>
      </c>
      <c r="F106" s="27">
        <v>1300</v>
      </c>
      <c r="G106" s="27"/>
      <c r="H106" s="27"/>
    </row>
    <row r="107" spans="1:8" ht="36" x14ac:dyDescent="0.25">
      <c r="A107" s="42" t="s">
        <v>99</v>
      </c>
      <c r="B107" s="38">
        <v>5</v>
      </c>
      <c r="C107" s="38">
        <v>3</v>
      </c>
      <c r="D107" s="39" t="s">
        <v>101</v>
      </c>
      <c r="E107" s="40"/>
      <c r="F107" s="25">
        <f>F108</f>
        <v>370.6</v>
      </c>
      <c r="G107" s="25">
        <f t="shared" ref="G107:H107" si="27">G108</f>
        <v>0</v>
      </c>
      <c r="H107" s="25">
        <f t="shared" si="27"/>
        <v>0</v>
      </c>
    </row>
    <row r="108" spans="1:8" ht="24" x14ac:dyDescent="0.25">
      <c r="A108" s="42" t="s">
        <v>15</v>
      </c>
      <c r="B108" s="38">
        <v>5</v>
      </c>
      <c r="C108" s="38">
        <v>3</v>
      </c>
      <c r="D108" s="39" t="s">
        <v>101</v>
      </c>
      <c r="E108" s="40">
        <v>200</v>
      </c>
      <c r="F108" s="25">
        <f t="shared" ref="F108:H108" si="28">F109</f>
        <v>370.6</v>
      </c>
      <c r="G108" s="25">
        <f t="shared" si="28"/>
        <v>0</v>
      </c>
      <c r="H108" s="25">
        <f t="shared" si="28"/>
        <v>0</v>
      </c>
    </row>
    <row r="109" spans="1:8" ht="24" x14ac:dyDescent="0.25">
      <c r="A109" s="42" t="s">
        <v>16</v>
      </c>
      <c r="B109" s="38">
        <v>5</v>
      </c>
      <c r="C109" s="38">
        <v>3</v>
      </c>
      <c r="D109" s="39" t="s">
        <v>101</v>
      </c>
      <c r="E109" s="40">
        <v>240</v>
      </c>
      <c r="F109" s="27">
        <v>370.6</v>
      </c>
      <c r="G109" s="27"/>
      <c r="H109" s="27"/>
    </row>
    <row r="110" spans="1:8" ht="36" x14ac:dyDescent="0.25">
      <c r="A110" s="42" t="s">
        <v>99</v>
      </c>
      <c r="B110" s="38">
        <v>5</v>
      </c>
      <c r="C110" s="38">
        <v>3</v>
      </c>
      <c r="D110" s="39" t="s">
        <v>124</v>
      </c>
      <c r="E110" s="40"/>
      <c r="F110" s="25">
        <f>F111</f>
        <v>84.07</v>
      </c>
      <c r="G110" s="25">
        <f t="shared" ref="G110:H110" si="29">G111</f>
        <v>0</v>
      </c>
      <c r="H110" s="25">
        <f t="shared" si="29"/>
        <v>0</v>
      </c>
    </row>
    <row r="111" spans="1:8" ht="24" x14ac:dyDescent="0.25">
      <c r="A111" s="42" t="s">
        <v>15</v>
      </c>
      <c r="B111" s="38">
        <v>5</v>
      </c>
      <c r="C111" s="38">
        <v>3</v>
      </c>
      <c r="D111" s="39" t="s">
        <v>124</v>
      </c>
      <c r="E111" s="40">
        <v>200</v>
      </c>
      <c r="F111" s="25">
        <f t="shared" ref="F111:H111" si="30">F112</f>
        <v>84.07</v>
      </c>
      <c r="G111" s="25">
        <f t="shared" si="30"/>
        <v>0</v>
      </c>
      <c r="H111" s="25">
        <f t="shared" si="30"/>
        <v>0</v>
      </c>
    </row>
    <row r="112" spans="1:8" ht="24" x14ac:dyDescent="0.25">
      <c r="A112" s="42" t="s">
        <v>16</v>
      </c>
      <c r="B112" s="38">
        <v>5</v>
      </c>
      <c r="C112" s="38">
        <v>3</v>
      </c>
      <c r="D112" s="39" t="s">
        <v>124</v>
      </c>
      <c r="E112" s="40">
        <v>240</v>
      </c>
      <c r="F112" s="27">
        <v>84.07</v>
      </c>
      <c r="G112" s="27"/>
      <c r="H112" s="27"/>
    </row>
    <row r="113" spans="1:8" ht="36" x14ac:dyDescent="0.25">
      <c r="A113" s="42" t="s">
        <v>99</v>
      </c>
      <c r="B113" s="38">
        <v>5</v>
      </c>
      <c r="C113" s="38">
        <v>3</v>
      </c>
      <c r="D113" s="39" t="s">
        <v>125</v>
      </c>
      <c r="E113" s="40"/>
      <c r="F113" s="25">
        <f>F114</f>
        <v>83.05</v>
      </c>
      <c r="G113" s="25">
        <f t="shared" ref="G113:H113" si="31">G114</f>
        <v>0</v>
      </c>
      <c r="H113" s="25">
        <f t="shared" si="31"/>
        <v>0</v>
      </c>
    </row>
    <row r="114" spans="1:8" ht="24" x14ac:dyDescent="0.25">
      <c r="A114" s="42" t="s">
        <v>15</v>
      </c>
      <c r="B114" s="38">
        <v>5</v>
      </c>
      <c r="C114" s="38">
        <v>3</v>
      </c>
      <c r="D114" s="39" t="s">
        <v>125</v>
      </c>
      <c r="E114" s="40">
        <v>200</v>
      </c>
      <c r="F114" s="25">
        <f t="shared" ref="F114:H114" si="32">F115</f>
        <v>83.05</v>
      </c>
      <c r="G114" s="25">
        <f t="shared" si="32"/>
        <v>0</v>
      </c>
      <c r="H114" s="25">
        <f t="shared" si="32"/>
        <v>0</v>
      </c>
    </row>
    <row r="115" spans="1:8" ht="24" x14ac:dyDescent="0.25">
      <c r="A115" s="42" t="s">
        <v>16</v>
      </c>
      <c r="B115" s="38">
        <v>5</v>
      </c>
      <c r="C115" s="38">
        <v>3</v>
      </c>
      <c r="D115" s="39" t="s">
        <v>125</v>
      </c>
      <c r="E115" s="40">
        <v>240</v>
      </c>
      <c r="F115" s="27">
        <v>83.05</v>
      </c>
      <c r="G115" s="27"/>
      <c r="H115" s="27"/>
    </row>
    <row r="116" spans="1:8" ht="24" x14ac:dyDescent="0.25">
      <c r="A116" s="42" t="s">
        <v>102</v>
      </c>
      <c r="B116" s="38">
        <v>5</v>
      </c>
      <c r="C116" s="38">
        <v>3</v>
      </c>
      <c r="D116" s="39" t="s">
        <v>89</v>
      </c>
      <c r="E116" s="37"/>
      <c r="F116" s="25">
        <f>F117</f>
        <v>500</v>
      </c>
      <c r="G116" s="25">
        <f t="shared" ref="G116:H116" si="33">G117</f>
        <v>0</v>
      </c>
      <c r="H116" s="25">
        <f t="shared" si="33"/>
        <v>0</v>
      </c>
    </row>
    <row r="117" spans="1:8" ht="24" x14ac:dyDescent="0.25">
      <c r="A117" s="42" t="s">
        <v>15</v>
      </c>
      <c r="B117" s="38">
        <v>5</v>
      </c>
      <c r="C117" s="38">
        <v>3</v>
      </c>
      <c r="D117" s="39" t="s">
        <v>89</v>
      </c>
      <c r="E117" s="40">
        <v>200</v>
      </c>
      <c r="F117" s="25">
        <f t="shared" ref="F117:H117" si="34">F118</f>
        <v>500</v>
      </c>
      <c r="G117" s="25">
        <f t="shared" si="34"/>
        <v>0</v>
      </c>
      <c r="H117" s="25">
        <f t="shared" si="34"/>
        <v>0</v>
      </c>
    </row>
    <row r="118" spans="1:8" ht="24" x14ac:dyDescent="0.25">
      <c r="A118" s="42" t="s">
        <v>16</v>
      </c>
      <c r="B118" s="38">
        <v>5</v>
      </c>
      <c r="C118" s="38">
        <v>3</v>
      </c>
      <c r="D118" s="39" t="s">
        <v>89</v>
      </c>
      <c r="E118" s="40">
        <v>240</v>
      </c>
      <c r="F118" s="27">
        <v>500</v>
      </c>
      <c r="G118" s="27"/>
      <c r="H118" s="27"/>
    </row>
    <row r="119" spans="1:8" ht="48.75" customHeight="1" x14ac:dyDescent="0.25">
      <c r="A119" s="42" t="s">
        <v>81</v>
      </c>
      <c r="B119" s="38">
        <v>5</v>
      </c>
      <c r="C119" s="38">
        <v>3</v>
      </c>
      <c r="D119" s="39" t="s">
        <v>82</v>
      </c>
      <c r="E119" s="37"/>
      <c r="F119" s="25">
        <f>F120</f>
        <v>150</v>
      </c>
      <c r="G119" s="25">
        <f t="shared" ref="G119:H119" si="35">G120</f>
        <v>0</v>
      </c>
      <c r="H119" s="25">
        <f t="shared" si="35"/>
        <v>0</v>
      </c>
    </row>
    <row r="120" spans="1:8" ht="24" x14ac:dyDescent="0.25">
      <c r="A120" s="42" t="s">
        <v>15</v>
      </c>
      <c r="B120" s="38">
        <v>5</v>
      </c>
      <c r="C120" s="38">
        <v>3</v>
      </c>
      <c r="D120" s="39" t="s">
        <v>82</v>
      </c>
      <c r="E120" s="40">
        <v>200</v>
      </c>
      <c r="F120" s="25">
        <f t="shared" ref="F120:H120" si="36">F121</f>
        <v>150</v>
      </c>
      <c r="G120" s="25">
        <f t="shared" si="36"/>
        <v>0</v>
      </c>
      <c r="H120" s="25">
        <f t="shared" si="36"/>
        <v>0</v>
      </c>
    </row>
    <row r="121" spans="1:8" ht="24" x14ac:dyDescent="0.25">
      <c r="A121" s="42" t="s">
        <v>16</v>
      </c>
      <c r="B121" s="38">
        <v>5</v>
      </c>
      <c r="C121" s="38">
        <v>3</v>
      </c>
      <c r="D121" s="39" t="s">
        <v>82</v>
      </c>
      <c r="E121" s="40">
        <v>240</v>
      </c>
      <c r="F121" s="27">
        <v>150</v>
      </c>
      <c r="G121" s="27"/>
      <c r="H121" s="27"/>
    </row>
    <row r="122" spans="1:8" ht="24" x14ac:dyDescent="0.25">
      <c r="A122" s="42" t="s">
        <v>6</v>
      </c>
      <c r="B122" s="38">
        <v>5</v>
      </c>
      <c r="C122" s="38">
        <v>3</v>
      </c>
      <c r="D122" s="39" t="s">
        <v>54</v>
      </c>
      <c r="E122" s="40"/>
      <c r="F122" s="25">
        <f>F123</f>
        <v>1793.3</v>
      </c>
      <c r="G122" s="25">
        <f t="shared" ref="G122:H122" si="37">G123</f>
        <v>2940.3599999999997</v>
      </c>
      <c r="H122" s="25">
        <f t="shared" si="37"/>
        <v>3630.1149999999998</v>
      </c>
    </row>
    <row r="123" spans="1:8" ht="36" x14ac:dyDescent="0.25">
      <c r="A123" s="42" t="s">
        <v>33</v>
      </c>
      <c r="B123" s="38">
        <v>5</v>
      </c>
      <c r="C123" s="38">
        <v>3</v>
      </c>
      <c r="D123" s="39" t="s">
        <v>62</v>
      </c>
      <c r="E123" s="40" t="s">
        <v>4</v>
      </c>
      <c r="F123" s="25">
        <f>F124+F127+F130+F133</f>
        <v>1793.3</v>
      </c>
      <c r="G123" s="25">
        <f t="shared" ref="G123:H123" si="38">G124+G127+G130+G133</f>
        <v>2940.3599999999997</v>
      </c>
      <c r="H123" s="25">
        <f t="shared" si="38"/>
        <v>3630.1149999999998</v>
      </c>
    </row>
    <row r="124" spans="1:8" ht="24" x14ac:dyDescent="0.25">
      <c r="A124" s="42" t="s">
        <v>34</v>
      </c>
      <c r="B124" s="38">
        <v>5</v>
      </c>
      <c r="C124" s="38">
        <v>3</v>
      </c>
      <c r="D124" s="39" t="s">
        <v>63</v>
      </c>
      <c r="E124" s="40"/>
      <c r="F124" s="25">
        <f>F125</f>
        <v>650</v>
      </c>
      <c r="G124" s="25">
        <f t="shared" ref="G124:H124" si="39">G125</f>
        <v>1000</v>
      </c>
      <c r="H124" s="25">
        <f t="shared" si="39"/>
        <v>1000</v>
      </c>
    </row>
    <row r="125" spans="1:8" ht="24" x14ac:dyDescent="0.25">
      <c r="A125" s="42" t="s">
        <v>15</v>
      </c>
      <c r="B125" s="38">
        <v>5</v>
      </c>
      <c r="C125" s="38">
        <v>3</v>
      </c>
      <c r="D125" s="39" t="s">
        <v>63</v>
      </c>
      <c r="E125" s="40">
        <v>200</v>
      </c>
      <c r="F125" s="25">
        <f t="shared" ref="F125:H125" si="40">F126</f>
        <v>650</v>
      </c>
      <c r="G125" s="25">
        <f t="shared" si="40"/>
        <v>1000</v>
      </c>
      <c r="H125" s="25">
        <f t="shared" si="40"/>
        <v>1000</v>
      </c>
    </row>
    <row r="126" spans="1:8" ht="24" x14ac:dyDescent="0.25">
      <c r="A126" s="42" t="s">
        <v>16</v>
      </c>
      <c r="B126" s="38">
        <v>5</v>
      </c>
      <c r="C126" s="38">
        <v>3</v>
      </c>
      <c r="D126" s="39" t="s">
        <v>63</v>
      </c>
      <c r="E126" s="40">
        <v>240</v>
      </c>
      <c r="F126" s="27">
        <v>650</v>
      </c>
      <c r="G126" s="27">
        <v>1000</v>
      </c>
      <c r="H126" s="27">
        <v>1000</v>
      </c>
    </row>
    <row r="127" spans="1:8" ht="36" x14ac:dyDescent="0.25">
      <c r="A127" s="42" t="s">
        <v>35</v>
      </c>
      <c r="B127" s="38">
        <v>5</v>
      </c>
      <c r="C127" s="38">
        <v>3</v>
      </c>
      <c r="D127" s="39" t="s">
        <v>64</v>
      </c>
      <c r="E127" s="40"/>
      <c r="F127" s="25">
        <f t="shared" ref="F127:H128" si="41">F128</f>
        <v>0</v>
      </c>
      <c r="G127" s="25">
        <f t="shared" si="41"/>
        <v>300</v>
      </c>
      <c r="H127" s="25">
        <f t="shared" si="41"/>
        <v>300</v>
      </c>
    </row>
    <row r="128" spans="1:8" ht="24" x14ac:dyDescent="0.25">
      <c r="A128" s="42" t="s">
        <v>15</v>
      </c>
      <c r="B128" s="38">
        <v>5</v>
      </c>
      <c r="C128" s="38">
        <v>3</v>
      </c>
      <c r="D128" s="39" t="s">
        <v>64</v>
      </c>
      <c r="E128" s="40">
        <v>200</v>
      </c>
      <c r="F128" s="25">
        <f t="shared" si="41"/>
        <v>0</v>
      </c>
      <c r="G128" s="25">
        <f t="shared" si="41"/>
        <v>300</v>
      </c>
      <c r="H128" s="25">
        <f t="shared" si="41"/>
        <v>300</v>
      </c>
    </row>
    <row r="129" spans="1:8" ht="24" x14ac:dyDescent="0.25">
      <c r="A129" s="42" t="s">
        <v>16</v>
      </c>
      <c r="B129" s="38">
        <v>5</v>
      </c>
      <c r="C129" s="38">
        <v>3</v>
      </c>
      <c r="D129" s="39" t="s">
        <v>64</v>
      </c>
      <c r="E129" s="40">
        <v>240</v>
      </c>
      <c r="F129" s="27">
        <v>0</v>
      </c>
      <c r="G129" s="27">
        <v>300</v>
      </c>
      <c r="H129" s="27">
        <v>300</v>
      </c>
    </row>
    <row r="130" spans="1:8" ht="46.5" customHeight="1" x14ac:dyDescent="0.25">
      <c r="A130" s="42" t="s">
        <v>36</v>
      </c>
      <c r="B130" s="38">
        <v>5</v>
      </c>
      <c r="C130" s="38">
        <v>3</v>
      </c>
      <c r="D130" s="39" t="s">
        <v>65</v>
      </c>
      <c r="E130" s="40"/>
      <c r="F130" s="25">
        <f t="shared" ref="F130:H131" si="42">F131</f>
        <v>500</v>
      </c>
      <c r="G130" s="25">
        <f t="shared" si="42"/>
        <v>500</v>
      </c>
      <c r="H130" s="25">
        <f t="shared" si="42"/>
        <v>500</v>
      </c>
    </row>
    <row r="131" spans="1:8" ht="24" x14ac:dyDescent="0.25">
      <c r="A131" s="42" t="s">
        <v>15</v>
      </c>
      <c r="B131" s="38">
        <v>5</v>
      </c>
      <c r="C131" s="38">
        <v>3</v>
      </c>
      <c r="D131" s="39" t="s">
        <v>65</v>
      </c>
      <c r="E131" s="40">
        <v>200</v>
      </c>
      <c r="F131" s="25">
        <f t="shared" si="42"/>
        <v>500</v>
      </c>
      <c r="G131" s="25">
        <f t="shared" si="42"/>
        <v>500</v>
      </c>
      <c r="H131" s="25">
        <f t="shared" si="42"/>
        <v>500</v>
      </c>
    </row>
    <row r="132" spans="1:8" ht="24" x14ac:dyDescent="0.25">
      <c r="A132" s="42" t="s">
        <v>16</v>
      </c>
      <c r="B132" s="38">
        <v>5</v>
      </c>
      <c r="C132" s="38">
        <v>3</v>
      </c>
      <c r="D132" s="39" t="s">
        <v>65</v>
      </c>
      <c r="E132" s="40">
        <v>240</v>
      </c>
      <c r="F132" s="27">
        <v>500</v>
      </c>
      <c r="G132" s="27">
        <v>500</v>
      </c>
      <c r="H132" s="27">
        <v>500</v>
      </c>
    </row>
    <row r="133" spans="1:8" ht="36" x14ac:dyDescent="0.25">
      <c r="A133" s="42" t="s">
        <v>96</v>
      </c>
      <c r="B133" s="38">
        <v>5</v>
      </c>
      <c r="C133" s="38">
        <v>3</v>
      </c>
      <c r="D133" s="39" t="s">
        <v>97</v>
      </c>
      <c r="E133" s="40"/>
      <c r="F133" s="25">
        <f t="shared" ref="F133:H134" si="43">F134</f>
        <v>643.29999999999995</v>
      </c>
      <c r="G133" s="25">
        <f t="shared" si="43"/>
        <v>1140.3599999999999</v>
      </c>
      <c r="H133" s="25">
        <f t="shared" si="43"/>
        <v>1830.115</v>
      </c>
    </row>
    <row r="134" spans="1:8" ht="24" x14ac:dyDescent="0.25">
      <c r="A134" s="42" t="s">
        <v>15</v>
      </c>
      <c r="B134" s="38">
        <v>5</v>
      </c>
      <c r="C134" s="38">
        <v>3</v>
      </c>
      <c r="D134" s="39" t="s">
        <v>97</v>
      </c>
      <c r="E134" s="40">
        <v>200</v>
      </c>
      <c r="F134" s="25">
        <f t="shared" si="43"/>
        <v>643.29999999999995</v>
      </c>
      <c r="G134" s="25">
        <f t="shared" si="43"/>
        <v>1140.3599999999999</v>
      </c>
      <c r="H134" s="25">
        <f t="shared" si="43"/>
        <v>1830.115</v>
      </c>
    </row>
    <row r="135" spans="1:8" ht="24" x14ac:dyDescent="0.25">
      <c r="A135" s="42" t="s">
        <v>16</v>
      </c>
      <c r="B135" s="38">
        <v>5</v>
      </c>
      <c r="C135" s="38">
        <v>3</v>
      </c>
      <c r="D135" s="39" t="s">
        <v>97</v>
      </c>
      <c r="E135" s="40">
        <v>240</v>
      </c>
      <c r="F135" s="27">
        <v>643.29999999999995</v>
      </c>
      <c r="G135" s="27">
        <v>1140.3599999999999</v>
      </c>
      <c r="H135" s="27">
        <v>1830.115</v>
      </c>
    </row>
    <row r="136" spans="1:8" x14ac:dyDescent="0.25">
      <c r="A136" s="5" t="s">
        <v>37</v>
      </c>
      <c r="B136" s="35">
        <v>8</v>
      </c>
      <c r="C136" s="35" t="s">
        <v>4</v>
      </c>
      <c r="D136" s="36" t="s">
        <v>4</v>
      </c>
      <c r="E136" s="37" t="s">
        <v>4</v>
      </c>
      <c r="F136" s="24">
        <f t="shared" ref="F136:H136" si="44">F137</f>
        <v>6070</v>
      </c>
      <c r="G136" s="24">
        <f t="shared" si="44"/>
        <v>8500</v>
      </c>
      <c r="H136" s="24">
        <f t="shared" si="44"/>
        <v>4500</v>
      </c>
    </row>
    <row r="137" spans="1:8" x14ac:dyDescent="0.25">
      <c r="A137" s="5" t="s">
        <v>38</v>
      </c>
      <c r="B137" s="35">
        <v>8</v>
      </c>
      <c r="C137" s="35">
        <v>1</v>
      </c>
      <c r="D137" s="36" t="s">
        <v>4</v>
      </c>
      <c r="E137" s="37" t="s">
        <v>4</v>
      </c>
      <c r="F137" s="24">
        <f>F138+F141+F144+F147+F150</f>
        <v>6070</v>
      </c>
      <c r="G137" s="24">
        <f>G138+G141+G144+G147+G150</f>
        <v>8500</v>
      </c>
      <c r="H137" s="24">
        <f>H138+H141+H144+H147+H150</f>
        <v>4500</v>
      </c>
    </row>
    <row r="138" spans="1:8" ht="48" x14ac:dyDescent="0.25">
      <c r="A138" s="42" t="s">
        <v>127</v>
      </c>
      <c r="B138" s="38">
        <v>8</v>
      </c>
      <c r="C138" s="38">
        <v>1</v>
      </c>
      <c r="D138" s="39" t="s">
        <v>128</v>
      </c>
      <c r="E138" s="40"/>
      <c r="F138" s="25">
        <f>F139</f>
        <v>0</v>
      </c>
      <c r="G138" s="25">
        <f t="shared" ref="G138:H139" si="45">G139</f>
        <v>4000</v>
      </c>
      <c r="H138" s="25">
        <f t="shared" si="45"/>
        <v>0</v>
      </c>
    </row>
    <row r="139" spans="1:8" ht="29.25" customHeight="1" x14ac:dyDescent="0.25">
      <c r="A139" s="42" t="s">
        <v>121</v>
      </c>
      <c r="B139" s="38">
        <v>8</v>
      </c>
      <c r="C139" s="38">
        <v>1</v>
      </c>
      <c r="D139" s="39" t="s">
        <v>128</v>
      </c>
      <c r="E139" s="40">
        <v>400</v>
      </c>
      <c r="F139" s="25">
        <f>F140</f>
        <v>0</v>
      </c>
      <c r="G139" s="25">
        <f t="shared" si="45"/>
        <v>4000</v>
      </c>
      <c r="H139" s="25">
        <f t="shared" si="45"/>
        <v>0</v>
      </c>
    </row>
    <row r="140" spans="1:8" x14ac:dyDescent="0.25">
      <c r="A140" s="42" t="s">
        <v>122</v>
      </c>
      <c r="B140" s="38">
        <v>8</v>
      </c>
      <c r="C140" s="38">
        <v>1</v>
      </c>
      <c r="D140" s="39" t="s">
        <v>128</v>
      </c>
      <c r="E140" s="40">
        <v>410</v>
      </c>
      <c r="F140" s="27"/>
      <c r="G140" s="27">
        <v>4000</v>
      </c>
      <c r="H140" s="27"/>
    </row>
    <row r="141" spans="1:8" ht="60" x14ac:dyDescent="0.25">
      <c r="A141" s="42" t="s">
        <v>88</v>
      </c>
      <c r="B141" s="38">
        <v>8</v>
      </c>
      <c r="C141" s="38">
        <v>1</v>
      </c>
      <c r="D141" s="39" t="s">
        <v>126</v>
      </c>
      <c r="E141" s="40"/>
      <c r="F141" s="25">
        <f>F142</f>
        <v>500</v>
      </c>
      <c r="G141" s="25">
        <f t="shared" ref="G141:H142" si="46">G142</f>
        <v>500</v>
      </c>
      <c r="H141" s="25">
        <f t="shared" si="46"/>
        <v>0</v>
      </c>
    </row>
    <row r="142" spans="1:8" ht="24" x14ac:dyDescent="0.25">
      <c r="A142" s="42" t="s">
        <v>121</v>
      </c>
      <c r="B142" s="38">
        <v>8</v>
      </c>
      <c r="C142" s="38">
        <v>1</v>
      </c>
      <c r="D142" s="39" t="s">
        <v>126</v>
      </c>
      <c r="E142" s="40">
        <v>400</v>
      </c>
      <c r="F142" s="25">
        <f>F143</f>
        <v>500</v>
      </c>
      <c r="G142" s="25">
        <f t="shared" si="46"/>
        <v>500</v>
      </c>
      <c r="H142" s="25">
        <f t="shared" si="46"/>
        <v>0</v>
      </c>
    </row>
    <row r="143" spans="1:8" x14ac:dyDescent="0.25">
      <c r="A143" s="42" t="s">
        <v>122</v>
      </c>
      <c r="B143" s="38">
        <v>8</v>
      </c>
      <c r="C143" s="38">
        <v>1</v>
      </c>
      <c r="D143" s="39" t="s">
        <v>126</v>
      </c>
      <c r="E143" s="40">
        <v>410</v>
      </c>
      <c r="F143" s="27">
        <v>500</v>
      </c>
      <c r="G143" s="27">
        <v>500</v>
      </c>
      <c r="H143" s="27"/>
    </row>
    <row r="144" spans="1:8" ht="48" x14ac:dyDescent="0.25">
      <c r="A144" s="42" t="s">
        <v>81</v>
      </c>
      <c r="B144" s="38">
        <v>8</v>
      </c>
      <c r="C144" s="38">
        <v>1</v>
      </c>
      <c r="D144" s="39" t="s">
        <v>82</v>
      </c>
      <c r="E144" s="37"/>
      <c r="F144" s="25">
        <f>F145</f>
        <v>270</v>
      </c>
      <c r="G144" s="25">
        <f t="shared" ref="G144:H144" si="47">G145</f>
        <v>0</v>
      </c>
      <c r="H144" s="25">
        <f t="shared" si="47"/>
        <v>0</v>
      </c>
    </row>
    <row r="145" spans="1:8" ht="60" x14ac:dyDescent="0.25">
      <c r="A145" s="42" t="s">
        <v>8</v>
      </c>
      <c r="B145" s="38">
        <v>8</v>
      </c>
      <c r="C145" s="38">
        <v>1</v>
      </c>
      <c r="D145" s="39" t="s">
        <v>82</v>
      </c>
      <c r="E145" s="40">
        <v>100</v>
      </c>
      <c r="F145" s="25">
        <f t="shared" ref="F145:H145" si="48">F146</f>
        <v>270</v>
      </c>
      <c r="G145" s="25">
        <f t="shared" si="48"/>
        <v>0</v>
      </c>
      <c r="H145" s="25">
        <f t="shared" si="48"/>
        <v>0</v>
      </c>
    </row>
    <row r="146" spans="1:8" ht="24" x14ac:dyDescent="0.25">
      <c r="A146" s="42" t="s">
        <v>9</v>
      </c>
      <c r="B146" s="38">
        <v>8</v>
      </c>
      <c r="C146" s="38">
        <v>1</v>
      </c>
      <c r="D146" s="39" t="s">
        <v>82</v>
      </c>
      <c r="E146" s="40">
        <v>110</v>
      </c>
      <c r="F146" s="27">
        <v>270</v>
      </c>
      <c r="G146" s="27"/>
      <c r="H146" s="27"/>
    </row>
    <row r="147" spans="1:8" ht="24" x14ac:dyDescent="0.25">
      <c r="A147" s="42" t="s">
        <v>102</v>
      </c>
      <c r="B147" s="38">
        <v>8</v>
      </c>
      <c r="C147" s="38">
        <v>1</v>
      </c>
      <c r="D147" s="39" t="s">
        <v>89</v>
      </c>
      <c r="E147" s="40" t="s">
        <v>4</v>
      </c>
      <c r="F147" s="25">
        <f>F148</f>
        <v>2699</v>
      </c>
      <c r="G147" s="25">
        <f t="shared" ref="G147:G148" si="49">G148</f>
        <v>0</v>
      </c>
      <c r="H147" s="25">
        <f>H148</f>
        <v>0</v>
      </c>
    </row>
    <row r="148" spans="1:8" ht="60.75" customHeight="1" x14ac:dyDescent="0.25">
      <c r="A148" s="42" t="s">
        <v>8</v>
      </c>
      <c r="B148" s="38">
        <v>8</v>
      </c>
      <c r="C148" s="38">
        <v>1</v>
      </c>
      <c r="D148" s="39" t="s">
        <v>89</v>
      </c>
      <c r="E148" s="40">
        <v>100</v>
      </c>
      <c r="F148" s="25">
        <f>F149</f>
        <v>2699</v>
      </c>
      <c r="G148" s="25">
        <f t="shared" si="49"/>
        <v>0</v>
      </c>
      <c r="H148" s="25">
        <f>H149</f>
        <v>0</v>
      </c>
    </row>
    <row r="149" spans="1:8" ht="24" x14ac:dyDescent="0.25">
      <c r="A149" s="42" t="s">
        <v>9</v>
      </c>
      <c r="B149" s="38">
        <v>8</v>
      </c>
      <c r="C149" s="38">
        <v>1</v>
      </c>
      <c r="D149" s="39" t="s">
        <v>89</v>
      </c>
      <c r="E149" s="40">
        <v>110</v>
      </c>
      <c r="F149" s="27">
        <v>2699</v>
      </c>
      <c r="G149" s="27"/>
      <c r="H149" s="27"/>
    </row>
    <row r="150" spans="1:8" ht="24" x14ac:dyDescent="0.25">
      <c r="A150" s="42" t="s">
        <v>6</v>
      </c>
      <c r="B150" s="38">
        <v>8</v>
      </c>
      <c r="C150" s="38">
        <v>1</v>
      </c>
      <c r="D150" s="39"/>
      <c r="E150" s="40"/>
      <c r="F150" s="25">
        <f>F151+F154</f>
        <v>2601</v>
      </c>
      <c r="G150" s="25">
        <f>G151+G154</f>
        <v>4000</v>
      </c>
      <c r="H150" s="25">
        <f>H151+H154</f>
        <v>4500</v>
      </c>
    </row>
    <row r="151" spans="1:8" ht="24" x14ac:dyDescent="0.25">
      <c r="A151" s="42" t="s">
        <v>39</v>
      </c>
      <c r="B151" s="38">
        <v>8</v>
      </c>
      <c r="C151" s="38">
        <v>1</v>
      </c>
      <c r="D151" s="39" t="s">
        <v>66</v>
      </c>
      <c r="E151" s="40" t="s">
        <v>4</v>
      </c>
      <c r="F151" s="25">
        <f t="shared" ref="F151:H151" si="50">F152</f>
        <v>297.64999999999998</v>
      </c>
      <c r="G151" s="25">
        <f t="shared" si="50"/>
        <v>2996.65</v>
      </c>
      <c r="H151" s="25">
        <f t="shared" si="50"/>
        <v>2996.65</v>
      </c>
    </row>
    <row r="152" spans="1:8" ht="62.25" customHeight="1" x14ac:dyDescent="0.25">
      <c r="A152" s="42" t="s">
        <v>8</v>
      </c>
      <c r="B152" s="38">
        <v>8</v>
      </c>
      <c r="C152" s="38">
        <v>1</v>
      </c>
      <c r="D152" s="39" t="s">
        <v>66</v>
      </c>
      <c r="E152" s="40">
        <v>100</v>
      </c>
      <c r="F152" s="25">
        <f>F153</f>
        <v>297.64999999999998</v>
      </c>
      <c r="G152" s="25">
        <f>G153</f>
        <v>2996.65</v>
      </c>
      <c r="H152" s="25">
        <f>H153</f>
        <v>2996.65</v>
      </c>
    </row>
    <row r="153" spans="1:8" ht="24" x14ac:dyDescent="0.25">
      <c r="A153" s="42" t="s">
        <v>9</v>
      </c>
      <c r="B153" s="38">
        <v>8</v>
      </c>
      <c r="C153" s="38">
        <v>1</v>
      </c>
      <c r="D153" s="39" t="s">
        <v>66</v>
      </c>
      <c r="E153" s="40">
        <v>110</v>
      </c>
      <c r="F153" s="27">
        <v>297.64999999999998</v>
      </c>
      <c r="G153" s="27">
        <v>2996.65</v>
      </c>
      <c r="H153" s="27">
        <v>2996.65</v>
      </c>
    </row>
    <row r="154" spans="1:8" ht="24" x14ac:dyDescent="0.25">
      <c r="A154" s="42" t="s">
        <v>40</v>
      </c>
      <c r="B154" s="38">
        <v>8</v>
      </c>
      <c r="C154" s="38">
        <v>1</v>
      </c>
      <c r="D154" s="39" t="s">
        <v>98</v>
      </c>
      <c r="E154" s="40" t="s">
        <v>4</v>
      </c>
      <c r="F154" s="25">
        <f t="shared" ref="F154:H154" si="51">F157+F155</f>
        <v>2303.35</v>
      </c>
      <c r="G154" s="25">
        <f t="shared" si="51"/>
        <v>1003.35</v>
      </c>
      <c r="H154" s="25">
        <f t="shared" si="51"/>
        <v>1503.35</v>
      </c>
    </row>
    <row r="155" spans="1:8" ht="24" x14ac:dyDescent="0.25">
      <c r="A155" s="42" t="s">
        <v>15</v>
      </c>
      <c r="B155" s="38">
        <v>8</v>
      </c>
      <c r="C155" s="38">
        <v>1</v>
      </c>
      <c r="D155" s="39" t="s">
        <v>98</v>
      </c>
      <c r="E155" s="40">
        <v>200</v>
      </c>
      <c r="F155" s="25">
        <f t="shared" ref="F155:H155" si="52">F156</f>
        <v>2298.35</v>
      </c>
      <c r="G155" s="25">
        <f t="shared" si="52"/>
        <v>998.35</v>
      </c>
      <c r="H155" s="25">
        <f t="shared" si="52"/>
        <v>1498.35</v>
      </c>
    </row>
    <row r="156" spans="1:8" ht="24" x14ac:dyDescent="0.25">
      <c r="A156" s="42" t="s">
        <v>16</v>
      </c>
      <c r="B156" s="38">
        <v>8</v>
      </c>
      <c r="C156" s="38">
        <v>1</v>
      </c>
      <c r="D156" s="39" t="s">
        <v>98</v>
      </c>
      <c r="E156" s="40">
        <v>240</v>
      </c>
      <c r="F156" s="27">
        <v>2298.35</v>
      </c>
      <c r="G156" s="27">
        <v>998.35</v>
      </c>
      <c r="H156" s="27">
        <v>1498.35</v>
      </c>
    </row>
    <row r="157" spans="1:8" x14ac:dyDescent="0.25">
      <c r="A157" s="42" t="s">
        <v>17</v>
      </c>
      <c r="B157" s="38">
        <v>8</v>
      </c>
      <c r="C157" s="38">
        <v>1</v>
      </c>
      <c r="D157" s="39" t="s">
        <v>98</v>
      </c>
      <c r="E157" s="40">
        <v>800</v>
      </c>
      <c r="F157" s="25">
        <f t="shared" ref="F157:H157" si="53">F158</f>
        <v>5</v>
      </c>
      <c r="G157" s="25">
        <f t="shared" si="53"/>
        <v>5</v>
      </c>
      <c r="H157" s="25">
        <f t="shared" si="53"/>
        <v>5</v>
      </c>
    </row>
    <row r="158" spans="1:8" x14ac:dyDescent="0.25">
      <c r="A158" s="42" t="s">
        <v>18</v>
      </c>
      <c r="B158" s="38">
        <v>8</v>
      </c>
      <c r="C158" s="38">
        <v>1</v>
      </c>
      <c r="D158" s="39" t="s">
        <v>98</v>
      </c>
      <c r="E158" s="40">
        <v>850</v>
      </c>
      <c r="F158" s="27">
        <v>5</v>
      </c>
      <c r="G158" s="27">
        <v>5</v>
      </c>
      <c r="H158" s="27">
        <v>5</v>
      </c>
    </row>
    <row r="159" spans="1:8" x14ac:dyDescent="0.25">
      <c r="A159" s="5" t="s">
        <v>41</v>
      </c>
      <c r="B159" s="35">
        <v>10</v>
      </c>
      <c r="C159" s="35" t="s">
        <v>4</v>
      </c>
      <c r="D159" s="36" t="s">
        <v>4</v>
      </c>
      <c r="E159" s="37" t="s">
        <v>4</v>
      </c>
      <c r="F159" s="24">
        <f>F160</f>
        <v>243.96</v>
      </c>
      <c r="G159" s="24">
        <f t="shared" ref="G159:H163" si="54">G160</f>
        <v>227.02</v>
      </c>
      <c r="H159" s="24">
        <f t="shared" si="54"/>
        <v>227.02</v>
      </c>
    </row>
    <row r="160" spans="1:8" x14ac:dyDescent="0.25">
      <c r="A160" s="5" t="s">
        <v>42</v>
      </c>
      <c r="B160" s="35">
        <v>10</v>
      </c>
      <c r="C160" s="35">
        <v>1</v>
      </c>
      <c r="D160" s="36" t="s">
        <v>4</v>
      </c>
      <c r="E160" s="37" t="s">
        <v>4</v>
      </c>
      <c r="F160" s="24">
        <f t="shared" ref="F160:F163" si="55">F161</f>
        <v>243.96</v>
      </c>
      <c r="G160" s="24">
        <f t="shared" si="54"/>
        <v>227.02</v>
      </c>
      <c r="H160" s="24">
        <f>H161</f>
        <v>227.02</v>
      </c>
    </row>
    <row r="161" spans="1:8" ht="24" x14ac:dyDescent="0.25">
      <c r="A161" s="42" t="s">
        <v>6</v>
      </c>
      <c r="B161" s="38">
        <v>10</v>
      </c>
      <c r="C161" s="38">
        <v>1</v>
      </c>
      <c r="D161" s="39" t="s">
        <v>54</v>
      </c>
      <c r="E161" s="40" t="s">
        <v>4</v>
      </c>
      <c r="F161" s="25">
        <f t="shared" si="55"/>
        <v>243.96</v>
      </c>
      <c r="G161" s="25">
        <f t="shared" si="54"/>
        <v>227.02</v>
      </c>
      <c r="H161" s="25">
        <f>H162</f>
        <v>227.02</v>
      </c>
    </row>
    <row r="162" spans="1:8" ht="24" x14ac:dyDescent="0.25">
      <c r="A162" s="42" t="s">
        <v>43</v>
      </c>
      <c r="B162" s="38">
        <v>10</v>
      </c>
      <c r="C162" s="38">
        <v>1</v>
      </c>
      <c r="D162" s="39" t="s">
        <v>67</v>
      </c>
      <c r="E162" s="40" t="s">
        <v>4</v>
      </c>
      <c r="F162" s="25">
        <f t="shared" si="55"/>
        <v>243.96</v>
      </c>
      <c r="G162" s="25">
        <f t="shared" si="54"/>
        <v>227.02</v>
      </c>
      <c r="H162" s="25">
        <f>H163</f>
        <v>227.02</v>
      </c>
    </row>
    <row r="163" spans="1:8" x14ac:dyDescent="0.25">
      <c r="A163" s="42" t="s">
        <v>44</v>
      </c>
      <c r="B163" s="38">
        <v>10</v>
      </c>
      <c r="C163" s="38">
        <v>1</v>
      </c>
      <c r="D163" s="39" t="s">
        <v>67</v>
      </c>
      <c r="E163" s="40">
        <v>300</v>
      </c>
      <c r="F163" s="25">
        <f t="shared" si="55"/>
        <v>243.96</v>
      </c>
      <c r="G163" s="25">
        <f t="shared" si="54"/>
        <v>227.02</v>
      </c>
      <c r="H163" s="25">
        <f>H164</f>
        <v>227.02</v>
      </c>
    </row>
    <row r="164" spans="1:8" x14ac:dyDescent="0.25">
      <c r="A164" s="42" t="s">
        <v>45</v>
      </c>
      <c r="B164" s="38">
        <v>10</v>
      </c>
      <c r="C164" s="38">
        <v>1</v>
      </c>
      <c r="D164" s="39" t="s">
        <v>67</v>
      </c>
      <c r="E164" s="40">
        <v>312</v>
      </c>
      <c r="F164" s="27">
        <v>243.96</v>
      </c>
      <c r="G164" s="27">
        <v>227.02</v>
      </c>
      <c r="H164" s="27">
        <v>227.02</v>
      </c>
    </row>
    <row r="165" spans="1:8" x14ac:dyDescent="0.25">
      <c r="A165" s="6" t="s">
        <v>52</v>
      </c>
      <c r="B165" s="35">
        <v>99</v>
      </c>
      <c r="C165" s="35">
        <v>99</v>
      </c>
      <c r="D165" s="36"/>
      <c r="E165" s="40"/>
      <c r="F165" s="24">
        <f t="shared" ref="F165:G168" si="56">F166</f>
        <v>0</v>
      </c>
      <c r="G165" s="24">
        <f t="shared" si="56"/>
        <v>681.48</v>
      </c>
      <c r="H165" s="24">
        <f>H166</f>
        <v>1226.325</v>
      </c>
    </row>
    <row r="166" spans="1:8" ht="13.5" customHeight="1" x14ac:dyDescent="0.25">
      <c r="A166" s="43" t="s">
        <v>53</v>
      </c>
      <c r="B166" s="38">
        <v>99</v>
      </c>
      <c r="C166" s="38">
        <v>99</v>
      </c>
      <c r="D166" s="39" t="s">
        <v>54</v>
      </c>
      <c r="E166" s="40"/>
      <c r="F166" s="25">
        <f t="shared" si="56"/>
        <v>0</v>
      </c>
      <c r="G166" s="25">
        <f t="shared" si="56"/>
        <v>681.48</v>
      </c>
      <c r="H166" s="25">
        <f>H167</f>
        <v>1226.325</v>
      </c>
    </row>
    <row r="167" spans="1:8" x14ac:dyDescent="0.25">
      <c r="A167" s="43" t="s">
        <v>52</v>
      </c>
      <c r="B167" s="38">
        <v>99</v>
      </c>
      <c r="C167" s="38">
        <v>99</v>
      </c>
      <c r="D167" s="39" t="s">
        <v>68</v>
      </c>
      <c r="E167" s="40"/>
      <c r="F167" s="25">
        <f t="shared" si="56"/>
        <v>0</v>
      </c>
      <c r="G167" s="25">
        <f t="shared" si="56"/>
        <v>681.48</v>
      </c>
      <c r="H167" s="25">
        <f>H168</f>
        <v>1226.325</v>
      </c>
    </row>
    <row r="168" spans="1:8" x14ac:dyDescent="0.25">
      <c r="A168" s="43" t="s">
        <v>52</v>
      </c>
      <c r="B168" s="38">
        <v>99</v>
      </c>
      <c r="C168" s="38">
        <v>99</v>
      </c>
      <c r="D168" s="39" t="s">
        <v>68</v>
      </c>
      <c r="E168" s="40">
        <v>900</v>
      </c>
      <c r="F168" s="25">
        <f t="shared" si="56"/>
        <v>0</v>
      </c>
      <c r="G168" s="25">
        <f t="shared" si="56"/>
        <v>681.48</v>
      </c>
      <c r="H168" s="25">
        <f>H169</f>
        <v>1226.325</v>
      </c>
    </row>
    <row r="169" spans="1:8" x14ac:dyDescent="0.25">
      <c r="A169" s="43" t="s">
        <v>52</v>
      </c>
      <c r="B169" s="38">
        <v>99</v>
      </c>
      <c r="C169" s="38">
        <v>99</v>
      </c>
      <c r="D169" s="39" t="s">
        <v>68</v>
      </c>
      <c r="E169" s="40">
        <v>990</v>
      </c>
      <c r="F169" s="27"/>
      <c r="G169" s="27">
        <v>681.48</v>
      </c>
      <c r="H169" s="27">
        <v>1226.325</v>
      </c>
    </row>
    <row r="170" spans="1:8" x14ac:dyDescent="0.25">
      <c r="A170" s="7" t="s">
        <v>46</v>
      </c>
      <c r="B170" s="7"/>
      <c r="C170" s="7"/>
      <c r="D170" s="8"/>
      <c r="E170" s="41"/>
      <c r="F170" s="24">
        <f>F7+F48+F54+F66+F85+F136+F159+F165</f>
        <v>52391.919999999991</v>
      </c>
      <c r="G170" s="24">
        <f>G7+G48+G54+G66+G85+G136+G159+G165</f>
        <v>27259.17</v>
      </c>
      <c r="H170" s="24">
        <f>H7+H48+H54+H66+H85+H136+H159+H165</f>
        <v>24526.39</v>
      </c>
    </row>
  </sheetData>
  <mergeCells count="3">
    <mergeCell ref="C1:H1"/>
    <mergeCell ref="C2:H2"/>
    <mergeCell ref="A4:H4"/>
  </mergeCells>
  <pageMargins left="0.19685039370078741" right="0.19685039370078741" top="0.55118110236220474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opLeftCell="A61" zoomScale="120" zoomScaleNormal="120" workbookViewId="0">
      <selection activeCell="D156" sqref="D156"/>
    </sheetView>
  </sheetViews>
  <sheetFormatPr defaultRowHeight="15" x14ac:dyDescent="0.25"/>
  <cols>
    <col min="1" max="1" width="32.42578125" customWidth="1"/>
    <col min="2" max="2" width="3.42578125" bestFit="1" customWidth="1"/>
    <col min="3" max="3" width="3.85546875" bestFit="1" customWidth="1"/>
    <col min="4" max="4" width="14.42578125" bestFit="1" customWidth="1"/>
    <col min="5" max="5" width="5.28515625" bestFit="1" customWidth="1"/>
    <col min="6" max="8" width="11.85546875" bestFit="1" customWidth="1"/>
  </cols>
  <sheetData>
    <row r="1" spans="1:8" ht="31.5" x14ac:dyDescent="0.25">
      <c r="A1" s="9" t="s">
        <v>0</v>
      </c>
      <c r="B1" s="9" t="s">
        <v>1</v>
      </c>
      <c r="C1" s="9" t="s">
        <v>2</v>
      </c>
      <c r="D1" s="9" t="s">
        <v>83</v>
      </c>
      <c r="E1" s="9" t="s">
        <v>84</v>
      </c>
      <c r="F1" s="9" t="s">
        <v>73</v>
      </c>
      <c r="G1" s="9" t="s">
        <v>85</v>
      </c>
      <c r="H1" s="9" t="s">
        <v>91</v>
      </c>
    </row>
    <row r="2" spans="1:8" ht="31.5" x14ac:dyDescent="0.25">
      <c r="A2" s="10" t="s">
        <v>3</v>
      </c>
      <c r="B2" s="11">
        <v>1</v>
      </c>
      <c r="C2" s="11" t="s">
        <v>4</v>
      </c>
      <c r="D2" s="12" t="s">
        <v>4</v>
      </c>
      <c r="E2" s="13" t="s">
        <v>4</v>
      </c>
      <c r="F2" s="14">
        <f>F3+F8+F13+F36+F31+F26</f>
        <v>9648914</v>
      </c>
      <c r="G2" s="14">
        <f>G3+G8+G13+G36+G31+G26</f>
        <v>8548914</v>
      </c>
      <c r="H2" s="14">
        <f>H3+H8+H13+H36+H31+H26</f>
        <v>8548914</v>
      </c>
    </row>
    <row r="3" spans="1:8" ht="78.75" x14ac:dyDescent="0.25">
      <c r="A3" s="10" t="s">
        <v>5</v>
      </c>
      <c r="B3" s="11">
        <v>1</v>
      </c>
      <c r="C3" s="11">
        <v>2</v>
      </c>
      <c r="D3" s="12" t="s">
        <v>4</v>
      </c>
      <c r="E3" s="13" t="s">
        <v>4</v>
      </c>
      <c r="F3" s="14">
        <f>F4</f>
        <v>943280</v>
      </c>
      <c r="G3" s="14">
        <f>G4</f>
        <v>943280</v>
      </c>
      <c r="H3" s="14">
        <f>H4</f>
        <v>943280</v>
      </c>
    </row>
    <row r="4" spans="1:8" ht="47.25" x14ac:dyDescent="0.25">
      <c r="A4" s="15" t="s">
        <v>6</v>
      </c>
      <c r="B4" s="16">
        <v>1</v>
      </c>
      <c r="C4" s="16">
        <v>2</v>
      </c>
      <c r="D4" s="17" t="s">
        <v>54</v>
      </c>
      <c r="E4" s="18" t="s">
        <v>4</v>
      </c>
      <c r="F4" s="19">
        <f t="shared" ref="F4:G6" si="0">F5</f>
        <v>943280</v>
      </c>
      <c r="G4" s="19">
        <f t="shared" si="0"/>
        <v>943280</v>
      </c>
      <c r="H4" s="19">
        <f>H5</f>
        <v>943280</v>
      </c>
    </row>
    <row r="5" spans="1:8" ht="31.5" x14ac:dyDescent="0.25">
      <c r="A5" s="15" t="s">
        <v>7</v>
      </c>
      <c r="B5" s="16">
        <v>1</v>
      </c>
      <c r="C5" s="16">
        <v>2</v>
      </c>
      <c r="D5" s="17" t="s">
        <v>55</v>
      </c>
      <c r="E5" s="18" t="s">
        <v>4</v>
      </c>
      <c r="F5" s="19">
        <f t="shared" si="0"/>
        <v>943280</v>
      </c>
      <c r="G5" s="19">
        <f t="shared" si="0"/>
        <v>943280</v>
      </c>
      <c r="H5" s="19">
        <f>H6</f>
        <v>943280</v>
      </c>
    </row>
    <row r="6" spans="1:8" ht="141.75" x14ac:dyDescent="0.25">
      <c r="A6" s="15" t="s">
        <v>8</v>
      </c>
      <c r="B6" s="16">
        <v>1</v>
      </c>
      <c r="C6" s="16">
        <v>2</v>
      </c>
      <c r="D6" s="17" t="s">
        <v>55</v>
      </c>
      <c r="E6" s="18">
        <v>100</v>
      </c>
      <c r="F6" s="19">
        <f t="shared" si="0"/>
        <v>943280</v>
      </c>
      <c r="G6" s="19">
        <f t="shared" si="0"/>
        <v>943280</v>
      </c>
      <c r="H6" s="19">
        <f>H7</f>
        <v>943280</v>
      </c>
    </row>
    <row r="7" spans="1:8" ht="47.25" x14ac:dyDescent="0.25">
      <c r="A7" s="15" t="s">
        <v>9</v>
      </c>
      <c r="B7" s="16">
        <v>1</v>
      </c>
      <c r="C7" s="16">
        <v>2</v>
      </c>
      <c r="D7" s="17" t="s">
        <v>55</v>
      </c>
      <c r="E7" s="18">
        <v>120</v>
      </c>
      <c r="F7" s="19">
        <v>943280</v>
      </c>
      <c r="G7" s="19">
        <v>943280</v>
      </c>
      <c r="H7" s="19">
        <v>943280</v>
      </c>
    </row>
    <row r="8" spans="1:8" ht="94.5" x14ac:dyDescent="0.25">
      <c r="A8" s="10" t="s">
        <v>10</v>
      </c>
      <c r="B8" s="11">
        <v>1</v>
      </c>
      <c r="C8" s="11">
        <v>3</v>
      </c>
      <c r="D8" s="12" t="s">
        <v>4</v>
      </c>
      <c r="E8" s="13" t="s">
        <v>4</v>
      </c>
      <c r="F8" s="14">
        <f>F9</f>
        <v>846534</v>
      </c>
      <c r="G8" s="14">
        <f>G9</f>
        <v>846534</v>
      </c>
      <c r="H8" s="14">
        <f>H9</f>
        <v>846534</v>
      </c>
    </row>
    <row r="9" spans="1:8" ht="47.25" x14ac:dyDescent="0.25">
      <c r="A9" s="15" t="s">
        <v>6</v>
      </c>
      <c r="B9" s="16">
        <v>1</v>
      </c>
      <c r="C9" s="16">
        <v>3</v>
      </c>
      <c r="D9" s="17" t="s">
        <v>54</v>
      </c>
      <c r="E9" s="18" t="s">
        <v>4</v>
      </c>
      <c r="F9" s="19">
        <f t="shared" ref="F9:G11" si="1">F10</f>
        <v>846534</v>
      </c>
      <c r="G9" s="19">
        <f t="shared" si="1"/>
        <v>846534</v>
      </c>
      <c r="H9" s="19">
        <f>H10</f>
        <v>846534</v>
      </c>
    </row>
    <row r="10" spans="1:8" ht="47.25" x14ac:dyDescent="0.25">
      <c r="A10" s="15" t="s">
        <v>11</v>
      </c>
      <c r="B10" s="16">
        <v>1</v>
      </c>
      <c r="C10" s="16">
        <v>3</v>
      </c>
      <c r="D10" s="17" t="s">
        <v>69</v>
      </c>
      <c r="E10" s="18" t="s">
        <v>4</v>
      </c>
      <c r="F10" s="19">
        <f t="shared" si="1"/>
        <v>846534</v>
      </c>
      <c r="G10" s="19">
        <f t="shared" si="1"/>
        <v>846534</v>
      </c>
      <c r="H10" s="19">
        <f>H11</f>
        <v>846534</v>
      </c>
    </row>
    <row r="11" spans="1:8" ht="141.75" x14ac:dyDescent="0.25">
      <c r="A11" s="15" t="s">
        <v>8</v>
      </c>
      <c r="B11" s="16">
        <v>1</v>
      </c>
      <c r="C11" s="16">
        <v>3</v>
      </c>
      <c r="D11" s="17" t="s">
        <v>69</v>
      </c>
      <c r="E11" s="18">
        <v>100</v>
      </c>
      <c r="F11" s="19">
        <f t="shared" si="1"/>
        <v>846534</v>
      </c>
      <c r="G11" s="19">
        <f t="shared" si="1"/>
        <v>846534</v>
      </c>
      <c r="H11" s="19">
        <f>H12</f>
        <v>846534</v>
      </c>
    </row>
    <row r="12" spans="1:8" ht="47.25" x14ac:dyDescent="0.25">
      <c r="A12" s="15" t="s">
        <v>9</v>
      </c>
      <c r="B12" s="16">
        <v>1</v>
      </c>
      <c r="C12" s="16">
        <v>3</v>
      </c>
      <c r="D12" s="17" t="s">
        <v>69</v>
      </c>
      <c r="E12" s="18">
        <v>120</v>
      </c>
      <c r="F12" s="19">
        <v>846534</v>
      </c>
      <c r="G12" s="19">
        <v>846534</v>
      </c>
      <c r="H12" s="19">
        <v>846534</v>
      </c>
    </row>
    <row r="13" spans="1:8" ht="141.75" x14ac:dyDescent="0.25">
      <c r="A13" s="10" t="s">
        <v>12</v>
      </c>
      <c r="B13" s="11">
        <v>1</v>
      </c>
      <c r="C13" s="11">
        <v>4</v>
      </c>
      <c r="D13" s="12" t="s">
        <v>4</v>
      </c>
      <c r="E13" s="13" t="s">
        <v>4</v>
      </c>
      <c r="F13" s="14">
        <f>F14+F23</f>
        <v>6200000</v>
      </c>
      <c r="G13" s="14">
        <f>G14+G23</f>
        <v>6200000</v>
      </c>
      <c r="H13" s="14">
        <f>H14+H23</f>
        <v>6200000</v>
      </c>
    </row>
    <row r="14" spans="1:8" ht="47.25" x14ac:dyDescent="0.25">
      <c r="A14" s="15" t="s">
        <v>6</v>
      </c>
      <c r="B14" s="16">
        <v>1</v>
      </c>
      <c r="C14" s="16">
        <v>4</v>
      </c>
      <c r="D14" s="17" t="s">
        <v>54</v>
      </c>
      <c r="E14" s="18" t="s">
        <v>4</v>
      </c>
      <c r="F14" s="19">
        <f>F15+F18</f>
        <v>6199900</v>
      </c>
      <c r="G14" s="19">
        <f>G15+G18</f>
        <v>6199900</v>
      </c>
      <c r="H14" s="19">
        <f>H15+H18</f>
        <v>6199900</v>
      </c>
    </row>
    <row r="15" spans="1:8" ht="63" x14ac:dyDescent="0.25">
      <c r="A15" s="15" t="s">
        <v>13</v>
      </c>
      <c r="B15" s="16">
        <v>1</v>
      </c>
      <c r="C15" s="16">
        <v>4</v>
      </c>
      <c r="D15" s="17" t="s">
        <v>56</v>
      </c>
      <c r="E15" s="18" t="s">
        <v>4</v>
      </c>
      <c r="F15" s="19">
        <f t="shared" ref="F15:H16" si="2">F16</f>
        <v>3991600</v>
      </c>
      <c r="G15" s="19">
        <f t="shared" si="2"/>
        <v>3991600</v>
      </c>
      <c r="H15" s="19">
        <f t="shared" si="2"/>
        <v>3991600</v>
      </c>
    </row>
    <row r="16" spans="1:8" ht="141.75" x14ac:dyDescent="0.25">
      <c r="A16" s="15" t="s">
        <v>8</v>
      </c>
      <c r="B16" s="16">
        <v>1</v>
      </c>
      <c r="C16" s="16">
        <v>4</v>
      </c>
      <c r="D16" s="17" t="s">
        <v>56</v>
      </c>
      <c r="E16" s="18">
        <v>100</v>
      </c>
      <c r="F16" s="19">
        <f t="shared" si="2"/>
        <v>3991600</v>
      </c>
      <c r="G16" s="19">
        <f t="shared" si="2"/>
        <v>3991600</v>
      </c>
      <c r="H16" s="19">
        <f t="shared" si="2"/>
        <v>3991600</v>
      </c>
    </row>
    <row r="17" spans="1:8" ht="47.25" x14ac:dyDescent="0.25">
      <c r="A17" s="15" t="s">
        <v>9</v>
      </c>
      <c r="B17" s="16">
        <v>1</v>
      </c>
      <c r="C17" s="16">
        <v>4</v>
      </c>
      <c r="D17" s="17" t="s">
        <v>56</v>
      </c>
      <c r="E17" s="18">
        <v>120</v>
      </c>
      <c r="F17" s="19">
        <v>3991600</v>
      </c>
      <c r="G17" s="19">
        <v>3991600</v>
      </c>
      <c r="H17" s="19">
        <v>3991600</v>
      </c>
    </row>
    <row r="18" spans="1:8" ht="94.5" x14ac:dyDescent="0.25">
      <c r="A18" s="15" t="s">
        <v>14</v>
      </c>
      <c r="B18" s="16">
        <v>1</v>
      </c>
      <c r="C18" s="16">
        <v>4</v>
      </c>
      <c r="D18" s="17" t="s">
        <v>57</v>
      </c>
      <c r="E18" s="18" t="s">
        <v>4</v>
      </c>
      <c r="F18" s="19">
        <f>F21+F19</f>
        <v>2208300</v>
      </c>
      <c r="G18" s="19">
        <f>G21+G19</f>
        <v>2208300</v>
      </c>
      <c r="H18" s="19">
        <f>H21+H19</f>
        <v>2208300</v>
      </c>
    </row>
    <row r="19" spans="1:8" ht="47.25" x14ac:dyDescent="0.25">
      <c r="A19" s="15" t="s">
        <v>15</v>
      </c>
      <c r="B19" s="16">
        <v>1</v>
      </c>
      <c r="C19" s="16">
        <v>4</v>
      </c>
      <c r="D19" s="17" t="s">
        <v>57</v>
      </c>
      <c r="E19" s="18">
        <v>200</v>
      </c>
      <c r="F19" s="19">
        <f>F20</f>
        <v>2198300</v>
      </c>
      <c r="G19" s="19">
        <f>G20</f>
        <v>2198300</v>
      </c>
      <c r="H19" s="19">
        <f>H20</f>
        <v>2198300</v>
      </c>
    </row>
    <row r="20" spans="1:8" ht="63" x14ac:dyDescent="0.25">
      <c r="A20" s="15" t="s">
        <v>16</v>
      </c>
      <c r="B20" s="16">
        <v>1</v>
      </c>
      <c r="C20" s="16">
        <v>4</v>
      </c>
      <c r="D20" s="17" t="s">
        <v>57</v>
      </c>
      <c r="E20" s="18">
        <v>240</v>
      </c>
      <c r="F20" s="19">
        <v>2198300</v>
      </c>
      <c r="G20" s="19">
        <v>2198300</v>
      </c>
      <c r="H20" s="19">
        <v>2198300</v>
      </c>
    </row>
    <row r="21" spans="1:8" ht="22.5" customHeight="1" x14ac:dyDescent="0.25">
      <c r="A21" s="15" t="s">
        <v>17</v>
      </c>
      <c r="B21" s="16">
        <v>1</v>
      </c>
      <c r="C21" s="16">
        <v>4</v>
      </c>
      <c r="D21" s="17" t="s">
        <v>57</v>
      </c>
      <c r="E21" s="18">
        <v>800</v>
      </c>
      <c r="F21" s="19">
        <f>F22</f>
        <v>10000</v>
      </c>
      <c r="G21" s="19">
        <f>G22</f>
        <v>10000</v>
      </c>
      <c r="H21" s="19">
        <f>H22</f>
        <v>10000</v>
      </c>
    </row>
    <row r="22" spans="1:8" ht="31.5" x14ac:dyDescent="0.25">
      <c r="A22" s="15" t="s">
        <v>18</v>
      </c>
      <c r="B22" s="16">
        <v>1</v>
      </c>
      <c r="C22" s="16">
        <v>4</v>
      </c>
      <c r="D22" s="17" t="s">
        <v>57</v>
      </c>
      <c r="E22" s="18">
        <v>850</v>
      </c>
      <c r="F22" s="19">
        <v>10000</v>
      </c>
      <c r="G22" s="19">
        <v>10000</v>
      </c>
      <c r="H22" s="19">
        <v>10000</v>
      </c>
    </row>
    <row r="23" spans="1:8" ht="126" x14ac:dyDescent="0.25">
      <c r="A23" s="15" t="s">
        <v>76</v>
      </c>
      <c r="B23" s="16">
        <v>1</v>
      </c>
      <c r="C23" s="16">
        <v>4</v>
      </c>
      <c r="D23" s="17" t="s">
        <v>71</v>
      </c>
      <c r="E23" s="18" t="s">
        <v>4</v>
      </c>
      <c r="F23" s="19">
        <f t="shared" ref="F23:H24" si="3">F24</f>
        <v>100</v>
      </c>
      <c r="G23" s="19">
        <f t="shared" si="3"/>
        <v>100</v>
      </c>
      <c r="H23" s="19">
        <f t="shared" si="3"/>
        <v>100</v>
      </c>
    </row>
    <row r="24" spans="1:8" ht="47.25" x14ac:dyDescent="0.25">
      <c r="A24" s="15" t="s">
        <v>15</v>
      </c>
      <c r="B24" s="16">
        <v>1</v>
      </c>
      <c r="C24" s="16">
        <v>4</v>
      </c>
      <c r="D24" s="17" t="s">
        <v>71</v>
      </c>
      <c r="E24" s="18">
        <v>200</v>
      </c>
      <c r="F24" s="19">
        <f t="shared" si="3"/>
        <v>100</v>
      </c>
      <c r="G24" s="19">
        <f t="shared" si="3"/>
        <v>100</v>
      </c>
      <c r="H24" s="19">
        <f t="shared" si="3"/>
        <v>100</v>
      </c>
    </row>
    <row r="25" spans="1:8" ht="59.25" customHeight="1" x14ac:dyDescent="0.25">
      <c r="A25" s="15" t="s">
        <v>16</v>
      </c>
      <c r="B25" s="16">
        <v>1</v>
      </c>
      <c r="C25" s="16">
        <v>4</v>
      </c>
      <c r="D25" s="17" t="s">
        <v>71</v>
      </c>
      <c r="E25" s="18">
        <v>240</v>
      </c>
      <c r="F25" s="19">
        <v>100</v>
      </c>
      <c r="G25" s="19">
        <v>100</v>
      </c>
      <c r="H25" s="19">
        <v>100</v>
      </c>
    </row>
    <row r="26" spans="1:8" ht="94.5" x14ac:dyDescent="0.25">
      <c r="A26" s="10" t="s">
        <v>19</v>
      </c>
      <c r="B26" s="11">
        <v>1</v>
      </c>
      <c r="C26" s="11">
        <v>6</v>
      </c>
      <c r="D26" s="12" t="s">
        <v>4</v>
      </c>
      <c r="E26" s="13" t="s">
        <v>4</v>
      </c>
      <c r="F26" s="14">
        <f t="shared" ref="F26:G29" si="4">F27</f>
        <v>39100</v>
      </c>
      <c r="G26" s="14">
        <f t="shared" si="4"/>
        <v>39100</v>
      </c>
      <c r="H26" s="14">
        <f>H27</f>
        <v>39100</v>
      </c>
    </row>
    <row r="27" spans="1:8" ht="47.25" x14ac:dyDescent="0.25">
      <c r="A27" s="15" t="s">
        <v>6</v>
      </c>
      <c r="B27" s="16">
        <v>1</v>
      </c>
      <c r="C27" s="16">
        <v>6</v>
      </c>
      <c r="D27" s="17" t="s">
        <v>54</v>
      </c>
      <c r="E27" s="18" t="s">
        <v>4</v>
      </c>
      <c r="F27" s="19">
        <f t="shared" si="4"/>
        <v>39100</v>
      </c>
      <c r="G27" s="19">
        <f t="shared" si="4"/>
        <v>39100</v>
      </c>
      <c r="H27" s="19">
        <f>H28</f>
        <v>39100</v>
      </c>
    </row>
    <row r="28" spans="1:8" ht="63" x14ac:dyDescent="0.25">
      <c r="A28" s="15" t="s">
        <v>20</v>
      </c>
      <c r="B28" s="16">
        <v>1</v>
      </c>
      <c r="C28" s="16">
        <v>6</v>
      </c>
      <c r="D28" s="17" t="s">
        <v>58</v>
      </c>
      <c r="E28" s="18" t="s">
        <v>4</v>
      </c>
      <c r="F28" s="19">
        <f t="shared" si="4"/>
        <v>39100</v>
      </c>
      <c r="G28" s="19">
        <f t="shared" si="4"/>
        <v>39100</v>
      </c>
      <c r="H28" s="19">
        <f>H29</f>
        <v>39100</v>
      </c>
    </row>
    <row r="29" spans="1:8" ht="15.75" x14ac:dyDescent="0.25">
      <c r="A29" s="15" t="s">
        <v>21</v>
      </c>
      <c r="B29" s="16">
        <v>1</v>
      </c>
      <c r="C29" s="16">
        <v>6</v>
      </c>
      <c r="D29" s="17" t="s">
        <v>58</v>
      </c>
      <c r="E29" s="18">
        <v>500</v>
      </c>
      <c r="F29" s="19">
        <f t="shared" si="4"/>
        <v>39100</v>
      </c>
      <c r="G29" s="19">
        <f t="shared" si="4"/>
        <v>39100</v>
      </c>
      <c r="H29" s="19">
        <f>H30</f>
        <v>39100</v>
      </c>
    </row>
    <row r="30" spans="1:8" ht="31.5" x14ac:dyDescent="0.25">
      <c r="A30" s="15" t="s">
        <v>22</v>
      </c>
      <c r="B30" s="16">
        <v>1</v>
      </c>
      <c r="C30" s="16">
        <v>6</v>
      </c>
      <c r="D30" s="17" t="s">
        <v>58</v>
      </c>
      <c r="E30" s="18">
        <v>540</v>
      </c>
      <c r="F30" s="19">
        <v>39100</v>
      </c>
      <c r="G30" s="19">
        <v>39100</v>
      </c>
      <c r="H30" s="19">
        <v>39100</v>
      </c>
    </row>
    <row r="31" spans="1:8" ht="15.75" x14ac:dyDescent="0.25">
      <c r="A31" s="10" t="s">
        <v>49</v>
      </c>
      <c r="B31" s="11">
        <v>1</v>
      </c>
      <c r="C31" s="11">
        <v>11</v>
      </c>
      <c r="D31" s="12" t="s">
        <v>4</v>
      </c>
      <c r="E31" s="13" t="s">
        <v>4</v>
      </c>
      <c r="F31" s="14">
        <f t="shared" ref="F31:G34" si="5">F32</f>
        <v>20000</v>
      </c>
      <c r="G31" s="14">
        <f t="shared" si="5"/>
        <v>20000</v>
      </c>
      <c r="H31" s="14">
        <f>H32</f>
        <v>20000</v>
      </c>
    </row>
    <row r="32" spans="1:8" ht="47.25" x14ac:dyDescent="0.25">
      <c r="A32" s="15" t="s">
        <v>6</v>
      </c>
      <c r="B32" s="16">
        <v>1</v>
      </c>
      <c r="C32" s="16">
        <v>11</v>
      </c>
      <c r="D32" s="17" t="s">
        <v>54</v>
      </c>
      <c r="E32" s="18" t="s">
        <v>4</v>
      </c>
      <c r="F32" s="19">
        <f t="shared" si="5"/>
        <v>20000</v>
      </c>
      <c r="G32" s="19">
        <f t="shared" si="5"/>
        <v>20000</v>
      </c>
      <c r="H32" s="19">
        <f>H33</f>
        <v>20000</v>
      </c>
    </row>
    <row r="33" spans="1:8" ht="61.5" customHeight="1" x14ac:dyDescent="0.25">
      <c r="A33" s="15" t="s">
        <v>70</v>
      </c>
      <c r="B33" s="16">
        <v>1</v>
      </c>
      <c r="C33" s="16">
        <v>11</v>
      </c>
      <c r="D33" s="17" t="s">
        <v>59</v>
      </c>
      <c r="E33" s="18" t="s">
        <v>4</v>
      </c>
      <c r="F33" s="19">
        <f t="shared" si="5"/>
        <v>20000</v>
      </c>
      <c r="G33" s="19">
        <f t="shared" si="5"/>
        <v>20000</v>
      </c>
      <c r="H33" s="19">
        <f>H34</f>
        <v>20000</v>
      </c>
    </row>
    <row r="34" spans="1:8" ht="16.5" customHeight="1" x14ac:dyDescent="0.25">
      <c r="A34" s="15" t="s">
        <v>50</v>
      </c>
      <c r="B34" s="16">
        <v>1</v>
      </c>
      <c r="C34" s="16">
        <v>11</v>
      </c>
      <c r="D34" s="17" t="s">
        <v>59</v>
      </c>
      <c r="E34" s="18">
        <v>800</v>
      </c>
      <c r="F34" s="19">
        <f t="shared" si="5"/>
        <v>20000</v>
      </c>
      <c r="G34" s="19">
        <f t="shared" si="5"/>
        <v>20000</v>
      </c>
      <c r="H34" s="19">
        <f>H35</f>
        <v>20000</v>
      </c>
    </row>
    <row r="35" spans="1:8" ht="15.75" x14ac:dyDescent="0.25">
      <c r="A35" s="15" t="s">
        <v>51</v>
      </c>
      <c r="B35" s="16">
        <v>1</v>
      </c>
      <c r="C35" s="16">
        <v>11</v>
      </c>
      <c r="D35" s="17" t="s">
        <v>59</v>
      </c>
      <c r="E35" s="18">
        <v>870</v>
      </c>
      <c r="F35" s="19">
        <v>20000</v>
      </c>
      <c r="G35" s="19">
        <v>20000</v>
      </c>
      <c r="H35" s="19">
        <v>20000</v>
      </c>
    </row>
    <row r="36" spans="1:8" ht="47.25" x14ac:dyDescent="0.25">
      <c r="A36" s="10" t="s">
        <v>23</v>
      </c>
      <c r="B36" s="11">
        <v>1</v>
      </c>
      <c r="C36" s="11">
        <v>13</v>
      </c>
      <c r="D36" s="12" t="s">
        <v>4</v>
      </c>
      <c r="E36" s="13" t="s">
        <v>4</v>
      </c>
      <c r="F36" s="14">
        <f>F37+F45</f>
        <v>1600000</v>
      </c>
      <c r="G36" s="14">
        <f>G45</f>
        <v>500000</v>
      </c>
      <c r="H36" s="14">
        <f>H45</f>
        <v>500000</v>
      </c>
    </row>
    <row r="37" spans="1:8" ht="89.25" customHeight="1" x14ac:dyDescent="0.25">
      <c r="A37" s="4" t="s">
        <v>109</v>
      </c>
      <c r="B37" s="2">
        <v>1</v>
      </c>
      <c r="C37" s="2">
        <v>13</v>
      </c>
      <c r="D37" s="3" t="s">
        <v>110</v>
      </c>
      <c r="E37" s="3" t="s">
        <v>4</v>
      </c>
      <c r="F37" s="19">
        <f>F38+F41</f>
        <v>1053000</v>
      </c>
      <c r="G37" s="19">
        <f>G38</f>
        <v>500000</v>
      </c>
      <c r="H37" s="19">
        <f>H38</f>
        <v>500000</v>
      </c>
    </row>
    <row r="38" spans="1:8" ht="49.5" customHeight="1" x14ac:dyDescent="0.25">
      <c r="A38" s="4" t="s">
        <v>107</v>
      </c>
      <c r="B38" s="2">
        <v>1</v>
      </c>
      <c r="C38" s="2">
        <v>13</v>
      </c>
      <c r="D38" s="3" t="s">
        <v>111</v>
      </c>
      <c r="E38" s="3" t="s">
        <v>4</v>
      </c>
      <c r="F38" s="19">
        <f>F39</f>
        <v>1000000</v>
      </c>
      <c r="G38" s="19">
        <f>G41+G39</f>
        <v>500000</v>
      </c>
      <c r="H38" s="19">
        <f>H41+H39</f>
        <v>500000</v>
      </c>
    </row>
    <row r="39" spans="1:8" ht="63" x14ac:dyDescent="0.25">
      <c r="A39" s="4" t="s">
        <v>108</v>
      </c>
      <c r="B39" s="2">
        <v>1</v>
      </c>
      <c r="C39" s="2">
        <v>13</v>
      </c>
      <c r="D39" s="3" t="s">
        <v>111</v>
      </c>
      <c r="E39" s="3">
        <v>200</v>
      </c>
      <c r="F39" s="19">
        <f>F40</f>
        <v>1000000</v>
      </c>
      <c r="G39" s="19">
        <f>G40</f>
        <v>0</v>
      </c>
      <c r="H39" s="19">
        <f>H40</f>
        <v>0</v>
      </c>
    </row>
    <row r="40" spans="1:8" ht="57.75" customHeight="1" x14ac:dyDescent="0.25">
      <c r="A40" s="4" t="s">
        <v>16</v>
      </c>
      <c r="B40" s="2">
        <v>1</v>
      </c>
      <c r="C40" s="2">
        <v>13</v>
      </c>
      <c r="D40" s="3" t="s">
        <v>111</v>
      </c>
      <c r="E40" s="3">
        <v>240</v>
      </c>
      <c r="F40" s="19">
        <v>1000000</v>
      </c>
      <c r="G40" s="19"/>
      <c r="H40" s="19"/>
    </row>
    <row r="41" spans="1:8" ht="99" customHeight="1" x14ac:dyDescent="0.25">
      <c r="A41" s="4" t="s">
        <v>109</v>
      </c>
      <c r="B41" s="2">
        <v>1</v>
      </c>
      <c r="C41" s="2">
        <v>13</v>
      </c>
      <c r="D41" s="3" t="s">
        <v>116</v>
      </c>
      <c r="E41" s="3" t="s">
        <v>4</v>
      </c>
      <c r="F41" s="19">
        <f>F42</f>
        <v>53000</v>
      </c>
      <c r="G41" s="19">
        <f>G42</f>
        <v>500000</v>
      </c>
      <c r="H41" s="19">
        <f>H42</f>
        <v>500000</v>
      </c>
    </row>
    <row r="42" spans="1:8" ht="51.75" customHeight="1" x14ac:dyDescent="0.25">
      <c r="A42" s="4" t="s">
        <v>107</v>
      </c>
      <c r="B42" s="2">
        <v>1</v>
      </c>
      <c r="C42" s="2">
        <v>13</v>
      </c>
      <c r="D42" s="3" t="s">
        <v>116</v>
      </c>
      <c r="E42" s="3" t="s">
        <v>4</v>
      </c>
      <c r="F42" s="19">
        <f>F43</f>
        <v>53000</v>
      </c>
      <c r="G42" s="19">
        <f>G45+G43</f>
        <v>500000</v>
      </c>
      <c r="H42" s="19">
        <f>H45+H43</f>
        <v>500000</v>
      </c>
    </row>
    <row r="43" spans="1:8" ht="63" x14ac:dyDescent="0.25">
      <c r="A43" s="4" t="s">
        <v>108</v>
      </c>
      <c r="B43" s="2">
        <v>1</v>
      </c>
      <c r="C43" s="2">
        <v>13</v>
      </c>
      <c r="D43" s="3" t="s">
        <v>116</v>
      </c>
      <c r="E43" s="3">
        <v>200</v>
      </c>
      <c r="F43" s="19">
        <f>F44</f>
        <v>53000</v>
      </c>
      <c r="G43" s="19">
        <f>G44</f>
        <v>0</v>
      </c>
      <c r="H43" s="19">
        <f>H44</f>
        <v>0</v>
      </c>
    </row>
    <row r="44" spans="1:8" ht="58.5" customHeight="1" x14ac:dyDescent="0.25">
      <c r="A44" s="4" t="s">
        <v>16</v>
      </c>
      <c r="B44" s="2">
        <v>1</v>
      </c>
      <c r="C44" s="2">
        <v>13</v>
      </c>
      <c r="D44" s="3" t="s">
        <v>116</v>
      </c>
      <c r="E44" s="3">
        <v>240</v>
      </c>
      <c r="F44" s="19">
        <v>53000</v>
      </c>
      <c r="G44" s="19"/>
      <c r="H44" s="19"/>
    </row>
    <row r="45" spans="1:8" ht="45" customHeight="1" x14ac:dyDescent="0.25">
      <c r="A45" s="15" t="s">
        <v>6</v>
      </c>
      <c r="B45" s="16">
        <v>1</v>
      </c>
      <c r="C45" s="16">
        <v>13</v>
      </c>
      <c r="D45" s="17" t="s">
        <v>54</v>
      </c>
      <c r="E45" s="18" t="s">
        <v>4</v>
      </c>
      <c r="F45" s="19">
        <f>F46</f>
        <v>547000</v>
      </c>
      <c r="G45" s="19">
        <f>G46</f>
        <v>500000</v>
      </c>
      <c r="H45" s="19">
        <f>H46</f>
        <v>500000</v>
      </c>
    </row>
    <row r="46" spans="1:8" ht="90" customHeight="1" x14ac:dyDescent="0.25">
      <c r="A46" s="15" t="s">
        <v>24</v>
      </c>
      <c r="B46" s="16">
        <v>1</v>
      </c>
      <c r="C46" s="16">
        <v>13</v>
      </c>
      <c r="D46" s="17" t="s">
        <v>60</v>
      </c>
      <c r="E46" s="18" t="s">
        <v>4</v>
      </c>
      <c r="F46" s="19">
        <f>F49+F47</f>
        <v>547000</v>
      </c>
      <c r="G46" s="19">
        <f>G49+G47</f>
        <v>500000</v>
      </c>
      <c r="H46" s="19">
        <f>H49+H47</f>
        <v>500000</v>
      </c>
    </row>
    <row r="47" spans="1:8" ht="47.25" x14ac:dyDescent="0.25">
      <c r="A47" s="15" t="s">
        <v>15</v>
      </c>
      <c r="B47" s="16">
        <v>1</v>
      </c>
      <c r="C47" s="16">
        <v>13</v>
      </c>
      <c r="D47" s="17" t="s">
        <v>60</v>
      </c>
      <c r="E47" s="18">
        <v>200</v>
      </c>
      <c r="F47" s="19">
        <f t="shared" ref="F47:H49" si="6">F48</f>
        <v>500000</v>
      </c>
      <c r="G47" s="19">
        <f t="shared" si="6"/>
        <v>500000</v>
      </c>
      <c r="H47" s="19">
        <f t="shared" si="6"/>
        <v>500000</v>
      </c>
    </row>
    <row r="48" spans="1:8" ht="61.5" customHeight="1" x14ac:dyDescent="0.25">
      <c r="A48" s="15" t="s">
        <v>16</v>
      </c>
      <c r="B48" s="16">
        <v>1</v>
      </c>
      <c r="C48" s="16">
        <v>13</v>
      </c>
      <c r="D48" s="17" t="s">
        <v>60</v>
      </c>
      <c r="E48" s="18">
        <v>240</v>
      </c>
      <c r="F48" s="19">
        <v>500000</v>
      </c>
      <c r="G48" s="19">
        <v>500000</v>
      </c>
      <c r="H48" s="19">
        <v>500000</v>
      </c>
    </row>
    <row r="49" spans="1:8" ht="16.5" customHeight="1" x14ac:dyDescent="0.25">
      <c r="A49" s="15" t="s">
        <v>17</v>
      </c>
      <c r="B49" s="16">
        <v>1</v>
      </c>
      <c r="C49" s="16">
        <v>13</v>
      </c>
      <c r="D49" s="17" t="s">
        <v>60</v>
      </c>
      <c r="E49" s="18">
        <v>800</v>
      </c>
      <c r="F49" s="19">
        <f t="shared" si="6"/>
        <v>47000</v>
      </c>
      <c r="G49" s="19">
        <f t="shared" si="6"/>
        <v>0</v>
      </c>
      <c r="H49" s="19">
        <f>H50</f>
        <v>0</v>
      </c>
    </row>
    <row r="50" spans="1:8" ht="31.5" x14ac:dyDescent="0.25">
      <c r="A50" s="15" t="s">
        <v>18</v>
      </c>
      <c r="B50" s="16">
        <v>1</v>
      </c>
      <c r="C50" s="16">
        <v>13</v>
      </c>
      <c r="D50" s="17" t="s">
        <v>60</v>
      </c>
      <c r="E50" s="18">
        <v>850</v>
      </c>
      <c r="F50" s="19">
        <v>47000</v>
      </c>
      <c r="G50" s="19"/>
      <c r="H50" s="19"/>
    </row>
    <row r="51" spans="1:8" ht="15.75" x14ac:dyDescent="0.25">
      <c r="A51" s="10" t="s">
        <v>25</v>
      </c>
      <c r="B51" s="11">
        <v>2</v>
      </c>
      <c r="C51" s="11" t="s">
        <v>4</v>
      </c>
      <c r="D51" s="12" t="s">
        <v>4</v>
      </c>
      <c r="E51" s="13" t="s">
        <v>4</v>
      </c>
      <c r="F51" s="14">
        <f t="shared" ref="F51:G53" si="7">F52</f>
        <v>138400</v>
      </c>
      <c r="G51" s="14">
        <f t="shared" si="7"/>
        <v>144900</v>
      </c>
      <c r="H51" s="14">
        <f>H52</f>
        <v>150400</v>
      </c>
    </row>
    <row r="52" spans="1:8" ht="30.75" customHeight="1" x14ac:dyDescent="0.25">
      <c r="A52" s="10" t="s">
        <v>26</v>
      </c>
      <c r="B52" s="11">
        <v>2</v>
      </c>
      <c r="C52" s="11">
        <v>3</v>
      </c>
      <c r="D52" s="12" t="s">
        <v>4</v>
      </c>
      <c r="E52" s="13" t="s">
        <v>4</v>
      </c>
      <c r="F52" s="14">
        <f t="shared" si="7"/>
        <v>138400</v>
      </c>
      <c r="G52" s="14">
        <f t="shared" si="7"/>
        <v>144900</v>
      </c>
      <c r="H52" s="14">
        <f>H53</f>
        <v>150400</v>
      </c>
    </row>
    <row r="53" spans="1:8" ht="43.5" customHeight="1" x14ac:dyDescent="0.25">
      <c r="A53" s="15" t="s">
        <v>6</v>
      </c>
      <c r="B53" s="16">
        <v>2</v>
      </c>
      <c r="C53" s="16">
        <v>3</v>
      </c>
      <c r="D53" s="17" t="s">
        <v>72</v>
      </c>
      <c r="E53" s="18" t="s">
        <v>4</v>
      </c>
      <c r="F53" s="19">
        <f t="shared" si="7"/>
        <v>138400</v>
      </c>
      <c r="G53" s="19">
        <f t="shared" si="7"/>
        <v>144900</v>
      </c>
      <c r="H53" s="19">
        <f>H54</f>
        <v>150400</v>
      </c>
    </row>
    <row r="54" spans="1:8" ht="93.75" customHeight="1" x14ac:dyDescent="0.25">
      <c r="A54" s="15" t="s">
        <v>27</v>
      </c>
      <c r="B54" s="16">
        <v>2</v>
      </c>
      <c r="C54" s="16">
        <v>3</v>
      </c>
      <c r="D54" s="17" t="s">
        <v>72</v>
      </c>
      <c r="E54" s="18" t="s">
        <v>4</v>
      </c>
      <c r="F54" s="19">
        <f>F55+F57</f>
        <v>138400</v>
      </c>
      <c r="G54" s="19">
        <f>G55+G57</f>
        <v>144900</v>
      </c>
      <c r="H54" s="19">
        <f>H55+H57</f>
        <v>150400</v>
      </c>
    </row>
    <row r="55" spans="1:8" ht="145.5" customHeight="1" x14ac:dyDescent="0.25">
      <c r="A55" s="15" t="s">
        <v>8</v>
      </c>
      <c r="B55" s="16">
        <v>2</v>
      </c>
      <c r="C55" s="16">
        <v>3</v>
      </c>
      <c r="D55" s="17" t="s">
        <v>72</v>
      </c>
      <c r="E55" s="18">
        <v>100</v>
      </c>
      <c r="F55" s="19">
        <f>F56</f>
        <v>136300</v>
      </c>
      <c r="G55" s="19">
        <f>G56</f>
        <v>142800</v>
      </c>
      <c r="H55" s="19">
        <f>H56</f>
        <v>148300</v>
      </c>
    </row>
    <row r="56" spans="1:8" ht="48.75" customHeight="1" x14ac:dyDescent="0.25">
      <c r="A56" s="15" t="s">
        <v>9</v>
      </c>
      <c r="B56" s="16">
        <v>2</v>
      </c>
      <c r="C56" s="16">
        <v>3</v>
      </c>
      <c r="D56" s="17" t="s">
        <v>72</v>
      </c>
      <c r="E56" s="18">
        <v>120</v>
      </c>
      <c r="F56" s="19">
        <v>136300</v>
      </c>
      <c r="G56" s="19">
        <v>142800</v>
      </c>
      <c r="H56" s="19">
        <v>148300</v>
      </c>
    </row>
    <row r="57" spans="1:8" ht="47.25" x14ac:dyDescent="0.25">
      <c r="A57" s="15" t="s">
        <v>28</v>
      </c>
      <c r="B57" s="16">
        <v>2</v>
      </c>
      <c r="C57" s="16">
        <v>3</v>
      </c>
      <c r="D57" s="17" t="s">
        <v>72</v>
      </c>
      <c r="E57" s="18" t="s">
        <v>4</v>
      </c>
      <c r="F57" s="19">
        <f t="shared" ref="F57:H58" si="8">F58</f>
        <v>2100</v>
      </c>
      <c r="G57" s="19">
        <f t="shared" si="8"/>
        <v>2100</v>
      </c>
      <c r="H57" s="19">
        <f t="shared" si="8"/>
        <v>2100</v>
      </c>
    </row>
    <row r="58" spans="1:8" ht="47.25" x14ac:dyDescent="0.25">
      <c r="A58" s="15" t="s">
        <v>15</v>
      </c>
      <c r="B58" s="16">
        <v>2</v>
      </c>
      <c r="C58" s="16">
        <v>3</v>
      </c>
      <c r="D58" s="17" t="s">
        <v>72</v>
      </c>
      <c r="E58" s="18">
        <v>200</v>
      </c>
      <c r="F58" s="19">
        <f t="shared" si="8"/>
        <v>2100</v>
      </c>
      <c r="G58" s="19">
        <f t="shared" si="8"/>
        <v>2100</v>
      </c>
      <c r="H58" s="19">
        <f t="shared" si="8"/>
        <v>2100</v>
      </c>
    </row>
    <row r="59" spans="1:8" ht="65.25" customHeight="1" x14ac:dyDescent="0.25">
      <c r="A59" s="15" t="s">
        <v>16</v>
      </c>
      <c r="B59" s="16">
        <v>2</v>
      </c>
      <c r="C59" s="16">
        <v>3</v>
      </c>
      <c r="D59" s="17" t="s">
        <v>72</v>
      </c>
      <c r="E59" s="18">
        <v>240</v>
      </c>
      <c r="F59" s="19">
        <v>2100</v>
      </c>
      <c r="G59" s="19">
        <v>2100</v>
      </c>
      <c r="H59" s="19">
        <v>2100</v>
      </c>
    </row>
    <row r="60" spans="1:8" ht="44.25" customHeight="1" x14ac:dyDescent="0.25">
      <c r="A60" s="10" t="s">
        <v>29</v>
      </c>
      <c r="B60" s="11">
        <v>3</v>
      </c>
      <c r="C60" s="11" t="s">
        <v>4</v>
      </c>
      <c r="D60" s="12" t="s">
        <v>4</v>
      </c>
      <c r="E60" s="13" t="s">
        <v>4</v>
      </c>
      <c r="F60" s="14">
        <f>F61+F68</f>
        <v>920000</v>
      </c>
      <c r="G60" s="14">
        <f>G61+G68</f>
        <v>100000</v>
      </c>
      <c r="H60" s="14">
        <f>H61+H68</f>
        <v>100000</v>
      </c>
    </row>
    <row r="61" spans="1:8" ht="75" customHeight="1" x14ac:dyDescent="0.25">
      <c r="A61" s="15" t="s">
        <v>92</v>
      </c>
      <c r="B61" s="16">
        <v>3</v>
      </c>
      <c r="C61" s="16">
        <v>10</v>
      </c>
      <c r="D61" s="17" t="s">
        <v>118</v>
      </c>
      <c r="E61" s="18" t="s">
        <v>4</v>
      </c>
      <c r="F61" s="19">
        <f>F65+F62</f>
        <v>760000</v>
      </c>
      <c r="G61" s="19">
        <f>G65</f>
        <v>0</v>
      </c>
      <c r="H61" s="19">
        <f>H65</f>
        <v>0</v>
      </c>
    </row>
    <row r="62" spans="1:8" ht="118.5" customHeight="1" x14ac:dyDescent="0.25">
      <c r="A62" s="15" t="s">
        <v>93</v>
      </c>
      <c r="B62" s="16">
        <v>3</v>
      </c>
      <c r="C62" s="16">
        <v>10</v>
      </c>
      <c r="D62" s="17" t="s">
        <v>94</v>
      </c>
      <c r="E62" s="18" t="s">
        <v>4</v>
      </c>
      <c r="F62" s="19">
        <f t="shared" ref="F62:H63" si="9">F63</f>
        <v>720000</v>
      </c>
      <c r="G62" s="19">
        <f t="shared" si="9"/>
        <v>0</v>
      </c>
      <c r="H62" s="19">
        <f t="shared" si="9"/>
        <v>0</v>
      </c>
    </row>
    <row r="63" spans="1:8" ht="47.25" x14ac:dyDescent="0.25">
      <c r="A63" s="15" t="s">
        <v>15</v>
      </c>
      <c r="B63" s="16">
        <v>3</v>
      </c>
      <c r="C63" s="16">
        <v>10</v>
      </c>
      <c r="D63" s="17" t="s">
        <v>94</v>
      </c>
      <c r="E63" s="18">
        <v>200</v>
      </c>
      <c r="F63" s="19">
        <f t="shared" si="9"/>
        <v>720000</v>
      </c>
      <c r="G63" s="19">
        <f t="shared" si="9"/>
        <v>0</v>
      </c>
      <c r="H63" s="19">
        <f t="shared" si="9"/>
        <v>0</v>
      </c>
    </row>
    <row r="64" spans="1:8" ht="60" customHeight="1" x14ac:dyDescent="0.25">
      <c r="A64" s="15" t="s">
        <v>16</v>
      </c>
      <c r="B64" s="16">
        <v>3</v>
      </c>
      <c r="C64" s="16">
        <v>10</v>
      </c>
      <c r="D64" s="17" t="s">
        <v>94</v>
      </c>
      <c r="E64" s="18">
        <v>240</v>
      </c>
      <c r="F64" s="19">
        <v>720000</v>
      </c>
      <c r="G64" s="19"/>
      <c r="H64" s="19"/>
    </row>
    <row r="65" spans="1:8" ht="130.5" customHeight="1" x14ac:dyDescent="0.25">
      <c r="A65" s="15" t="s">
        <v>93</v>
      </c>
      <c r="B65" s="16">
        <v>3</v>
      </c>
      <c r="C65" s="16">
        <v>10</v>
      </c>
      <c r="D65" s="17" t="s">
        <v>117</v>
      </c>
      <c r="E65" s="18" t="s">
        <v>4</v>
      </c>
      <c r="F65" s="19">
        <f t="shared" ref="F65:H66" si="10">F66</f>
        <v>40000</v>
      </c>
      <c r="G65" s="19">
        <f t="shared" si="10"/>
        <v>0</v>
      </c>
      <c r="H65" s="19">
        <f t="shared" si="10"/>
        <v>0</v>
      </c>
    </row>
    <row r="66" spans="1:8" ht="47.25" x14ac:dyDescent="0.25">
      <c r="A66" s="15" t="s">
        <v>15</v>
      </c>
      <c r="B66" s="16">
        <v>3</v>
      </c>
      <c r="C66" s="16">
        <v>10</v>
      </c>
      <c r="D66" s="17" t="s">
        <v>117</v>
      </c>
      <c r="E66" s="18">
        <v>200</v>
      </c>
      <c r="F66" s="19">
        <f t="shared" si="10"/>
        <v>40000</v>
      </c>
      <c r="G66" s="19">
        <f t="shared" si="10"/>
        <v>0</v>
      </c>
      <c r="H66" s="19">
        <f t="shared" si="10"/>
        <v>0</v>
      </c>
    </row>
    <row r="67" spans="1:8" ht="63" x14ac:dyDescent="0.25">
      <c r="A67" s="15" t="s">
        <v>16</v>
      </c>
      <c r="B67" s="16">
        <v>3</v>
      </c>
      <c r="C67" s="16">
        <v>10</v>
      </c>
      <c r="D67" s="17" t="s">
        <v>117</v>
      </c>
      <c r="E67" s="18">
        <v>240</v>
      </c>
      <c r="F67" s="19">
        <v>40000</v>
      </c>
      <c r="G67" s="19"/>
      <c r="H67" s="19"/>
    </row>
    <row r="68" spans="1:8" ht="47.25" x14ac:dyDescent="0.25">
      <c r="A68" s="15" t="s">
        <v>6</v>
      </c>
      <c r="B68" s="16">
        <v>3</v>
      </c>
      <c r="C68" s="16">
        <v>10</v>
      </c>
      <c r="D68" s="17" t="s">
        <v>54</v>
      </c>
      <c r="E68" s="18" t="s">
        <v>4</v>
      </c>
      <c r="F68" s="19">
        <f t="shared" ref="F68:H70" si="11">F69</f>
        <v>160000</v>
      </c>
      <c r="G68" s="19">
        <f t="shared" si="11"/>
        <v>100000</v>
      </c>
      <c r="H68" s="19">
        <f t="shared" si="11"/>
        <v>100000</v>
      </c>
    </row>
    <row r="69" spans="1:8" ht="141.75" x14ac:dyDescent="0.25">
      <c r="A69" s="15" t="s">
        <v>30</v>
      </c>
      <c r="B69" s="16">
        <v>3</v>
      </c>
      <c r="C69" s="16">
        <v>10</v>
      </c>
      <c r="D69" s="17" t="s">
        <v>61</v>
      </c>
      <c r="E69" s="18" t="s">
        <v>4</v>
      </c>
      <c r="F69" s="19">
        <f t="shared" si="11"/>
        <v>160000</v>
      </c>
      <c r="G69" s="19">
        <f t="shared" si="11"/>
        <v>100000</v>
      </c>
      <c r="H69" s="19">
        <f t="shared" si="11"/>
        <v>100000</v>
      </c>
    </row>
    <row r="70" spans="1:8" ht="47.25" x14ac:dyDescent="0.25">
      <c r="A70" s="15" t="s">
        <v>15</v>
      </c>
      <c r="B70" s="16">
        <v>3</v>
      </c>
      <c r="C70" s="16">
        <v>10</v>
      </c>
      <c r="D70" s="17" t="s">
        <v>61</v>
      </c>
      <c r="E70" s="18">
        <v>200</v>
      </c>
      <c r="F70" s="19">
        <f t="shared" si="11"/>
        <v>160000</v>
      </c>
      <c r="G70" s="19">
        <f t="shared" si="11"/>
        <v>100000</v>
      </c>
      <c r="H70" s="19">
        <f t="shared" si="11"/>
        <v>100000</v>
      </c>
    </row>
    <row r="71" spans="1:8" ht="63" x14ac:dyDescent="0.25">
      <c r="A71" s="15" t="s">
        <v>16</v>
      </c>
      <c r="B71" s="16">
        <v>3</v>
      </c>
      <c r="C71" s="16">
        <v>10</v>
      </c>
      <c r="D71" s="17" t="s">
        <v>61</v>
      </c>
      <c r="E71" s="18">
        <v>240</v>
      </c>
      <c r="F71" s="19">
        <v>160000</v>
      </c>
      <c r="G71" s="19">
        <v>100000</v>
      </c>
      <c r="H71" s="19">
        <v>100000</v>
      </c>
    </row>
    <row r="72" spans="1:8" ht="15.75" x14ac:dyDescent="0.25">
      <c r="A72" s="10" t="s">
        <v>48</v>
      </c>
      <c r="B72" s="11">
        <v>4</v>
      </c>
      <c r="C72" s="11" t="s">
        <v>4</v>
      </c>
      <c r="D72" s="17"/>
      <c r="E72" s="18"/>
      <c r="F72" s="14">
        <f>F77+F73</f>
        <v>13470000</v>
      </c>
      <c r="G72" s="14">
        <f>G77</f>
        <v>2300000</v>
      </c>
      <c r="H72" s="14">
        <f>H77</f>
        <v>1000000</v>
      </c>
    </row>
    <row r="73" spans="1:8" ht="110.25" x14ac:dyDescent="0.25">
      <c r="A73" s="4" t="s">
        <v>115</v>
      </c>
      <c r="B73" s="2">
        <v>4</v>
      </c>
      <c r="C73" s="2">
        <v>5</v>
      </c>
      <c r="D73" s="3" t="s">
        <v>112</v>
      </c>
      <c r="E73" s="3" t="s">
        <v>4</v>
      </c>
      <c r="F73" s="19">
        <f t="shared" ref="F73:H75" si="12">F74</f>
        <v>300000</v>
      </c>
      <c r="G73" s="19">
        <f t="shared" si="12"/>
        <v>0</v>
      </c>
      <c r="H73" s="19">
        <f t="shared" si="12"/>
        <v>0</v>
      </c>
    </row>
    <row r="74" spans="1:8" ht="63" x14ac:dyDescent="0.25">
      <c r="A74" s="4" t="s">
        <v>113</v>
      </c>
      <c r="B74" s="2">
        <v>4</v>
      </c>
      <c r="C74" s="2">
        <v>5</v>
      </c>
      <c r="D74" s="3" t="s">
        <v>114</v>
      </c>
      <c r="E74" s="3" t="s">
        <v>4</v>
      </c>
      <c r="F74" s="19">
        <f t="shared" si="12"/>
        <v>300000</v>
      </c>
      <c r="G74" s="19">
        <f t="shared" si="12"/>
        <v>0</v>
      </c>
      <c r="H74" s="19">
        <f t="shared" si="12"/>
        <v>0</v>
      </c>
    </row>
    <row r="75" spans="1:8" ht="63" x14ac:dyDescent="0.25">
      <c r="A75" s="4" t="s">
        <v>108</v>
      </c>
      <c r="B75" s="2">
        <v>4</v>
      </c>
      <c r="C75" s="2">
        <v>5</v>
      </c>
      <c r="D75" s="3" t="s">
        <v>114</v>
      </c>
      <c r="E75" s="3">
        <v>200</v>
      </c>
      <c r="F75" s="19">
        <f t="shared" si="12"/>
        <v>300000</v>
      </c>
      <c r="G75" s="19">
        <f t="shared" si="12"/>
        <v>0</v>
      </c>
      <c r="H75" s="19">
        <f t="shared" si="12"/>
        <v>0</v>
      </c>
    </row>
    <row r="76" spans="1:8" ht="63" x14ac:dyDescent="0.25">
      <c r="A76" s="4" t="s">
        <v>16</v>
      </c>
      <c r="B76" s="2">
        <v>4</v>
      </c>
      <c r="C76" s="2">
        <v>5</v>
      </c>
      <c r="D76" s="3" t="s">
        <v>114</v>
      </c>
      <c r="E76" s="3">
        <v>240</v>
      </c>
      <c r="F76" s="19">
        <v>300000</v>
      </c>
      <c r="G76" s="19"/>
      <c r="H76" s="19"/>
    </row>
    <row r="77" spans="1:8" ht="31.5" x14ac:dyDescent="0.25">
      <c r="A77" s="10" t="s">
        <v>47</v>
      </c>
      <c r="B77" s="11">
        <v>4</v>
      </c>
      <c r="C77" s="11">
        <v>9</v>
      </c>
      <c r="D77" s="17"/>
      <c r="E77" s="18"/>
      <c r="F77" s="14">
        <f>F78</f>
        <v>13170000</v>
      </c>
      <c r="G77" s="14">
        <f>G78</f>
        <v>2300000</v>
      </c>
      <c r="H77" s="14">
        <f>H78</f>
        <v>1000000</v>
      </c>
    </row>
    <row r="78" spans="1:8" ht="47.25" x14ac:dyDescent="0.25">
      <c r="A78" s="15" t="s">
        <v>6</v>
      </c>
      <c r="B78" s="16">
        <v>4</v>
      </c>
      <c r="C78" s="16">
        <v>9</v>
      </c>
      <c r="D78" s="17"/>
      <c r="E78" s="18"/>
      <c r="F78" s="19">
        <f>F79+F81+F83</f>
        <v>13170000</v>
      </c>
      <c r="G78" s="19">
        <f>G79+G81+G83</f>
        <v>2300000</v>
      </c>
      <c r="H78" s="19">
        <f>H79+H81+H83</f>
        <v>1000000</v>
      </c>
    </row>
    <row r="79" spans="1:8" ht="157.5" x14ac:dyDescent="0.25">
      <c r="A79" s="15" t="s">
        <v>87</v>
      </c>
      <c r="B79" s="16">
        <v>4</v>
      </c>
      <c r="C79" s="16">
        <v>9</v>
      </c>
      <c r="D79" s="17" t="s">
        <v>75</v>
      </c>
      <c r="E79" s="18">
        <v>200</v>
      </c>
      <c r="F79" s="19">
        <f t="shared" ref="F79:G81" si="13">F80</f>
        <v>9070000</v>
      </c>
      <c r="G79" s="19">
        <f t="shared" si="13"/>
        <v>0</v>
      </c>
      <c r="H79" s="19">
        <f>H80</f>
        <v>0</v>
      </c>
    </row>
    <row r="80" spans="1:8" ht="63" x14ac:dyDescent="0.25">
      <c r="A80" s="15" t="s">
        <v>16</v>
      </c>
      <c r="B80" s="16">
        <v>4</v>
      </c>
      <c r="C80" s="16">
        <v>9</v>
      </c>
      <c r="D80" s="17" t="s">
        <v>75</v>
      </c>
      <c r="E80" s="18">
        <v>240</v>
      </c>
      <c r="F80" s="19">
        <v>9070000</v>
      </c>
      <c r="G80" s="19"/>
      <c r="H80" s="19"/>
    </row>
    <row r="81" spans="1:8" ht="157.5" x14ac:dyDescent="0.25">
      <c r="A81" s="15" t="s">
        <v>74</v>
      </c>
      <c r="B81" s="16">
        <v>4</v>
      </c>
      <c r="C81" s="16">
        <v>9</v>
      </c>
      <c r="D81" s="17" t="s">
        <v>90</v>
      </c>
      <c r="E81" s="18">
        <v>200</v>
      </c>
      <c r="F81" s="19">
        <f t="shared" si="13"/>
        <v>480000</v>
      </c>
      <c r="G81" s="19">
        <f t="shared" si="13"/>
        <v>0</v>
      </c>
      <c r="H81" s="19">
        <f>H82</f>
        <v>0</v>
      </c>
    </row>
    <row r="82" spans="1:8" ht="63" x14ac:dyDescent="0.25">
      <c r="A82" s="15" t="s">
        <v>16</v>
      </c>
      <c r="B82" s="16">
        <v>4</v>
      </c>
      <c r="C82" s="16">
        <v>9</v>
      </c>
      <c r="D82" s="17" t="s">
        <v>90</v>
      </c>
      <c r="E82" s="18">
        <v>240</v>
      </c>
      <c r="F82" s="19">
        <v>480000</v>
      </c>
      <c r="G82" s="19">
        <v>0</v>
      </c>
      <c r="H82" s="19">
        <v>0</v>
      </c>
    </row>
    <row r="83" spans="1:8" ht="47.25" x14ac:dyDescent="0.25">
      <c r="A83" s="15" t="s">
        <v>15</v>
      </c>
      <c r="B83" s="16">
        <v>4</v>
      </c>
      <c r="C83" s="16">
        <v>9</v>
      </c>
      <c r="D83" s="17" t="s">
        <v>95</v>
      </c>
      <c r="E83" s="18">
        <v>200</v>
      </c>
      <c r="F83" s="19">
        <f>F84</f>
        <v>3620000</v>
      </c>
      <c r="G83" s="19">
        <f>G84</f>
        <v>2300000</v>
      </c>
      <c r="H83" s="19">
        <f>H84</f>
        <v>1000000</v>
      </c>
    </row>
    <row r="84" spans="1:8" ht="63" x14ac:dyDescent="0.25">
      <c r="A84" s="15" t="s">
        <v>16</v>
      </c>
      <c r="B84" s="16">
        <v>4</v>
      </c>
      <c r="C84" s="16">
        <v>9</v>
      </c>
      <c r="D84" s="17" t="s">
        <v>95</v>
      </c>
      <c r="E84" s="18">
        <v>240</v>
      </c>
      <c r="F84" s="19">
        <v>3620000</v>
      </c>
      <c r="G84" s="19">
        <v>2300000</v>
      </c>
      <c r="H84" s="19">
        <v>1000000</v>
      </c>
    </row>
    <row r="85" spans="1:8" ht="31.5" x14ac:dyDescent="0.25">
      <c r="A85" s="10" t="s">
        <v>31</v>
      </c>
      <c r="B85" s="11">
        <v>5</v>
      </c>
      <c r="C85" s="11" t="s">
        <v>4</v>
      </c>
      <c r="D85" s="12" t="s">
        <v>4</v>
      </c>
      <c r="E85" s="13" t="s">
        <v>4</v>
      </c>
      <c r="F85" s="14">
        <f>F103+F91+F86</f>
        <v>15910766</v>
      </c>
      <c r="G85" s="14">
        <f>G103+G91+G86</f>
        <v>1826866</v>
      </c>
      <c r="H85" s="14">
        <f>H103+H91+H86</f>
        <v>801376</v>
      </c>
    </row>
    <row r="86" spans="1:8" ht="15.75" x14ac:dyDescent="0.25">
      <c r="A86" s="10" t="s">
        <v>80</v>
      </c>
      <c r="B86" s="11">
        <v>5</v>
      </c>
      <c r="C86" s="11">
        <v>1</v>
      </c>
      <c r="D86" s="12"/>
      <c r="E86" s="13"/>
      <c r="F86" s="14">
        <f>F90</f>
        <v>300000</v>
      </c>
      <c r="G86" s="14">
        <f>G90</f>
        <v>0</v>
      </c>
      <c r="H86" s="14">
        <f>H90</f>
        <v>0</v>
      </c>
    </row>
    <row r="87" spans="1:8" ht="47.25" x14ac:dyDescent="0.25">
      <c r="A87" s="15" t="s">
        <v>6</v>
      </c>
      <c r="B87" s="16">
        <v>5</v>
      </c>
      <c r="C87" s="16">
        <v>1</v>
      </c>
      <c r="D87" s="17" t="s">
        <v>54</v>
      </c>
      <c r="E87" s="18"/>
      <c r="F87" s="19">
        <f t="shared" ref="F87:H89" si="14">F88</f>
        <v>300000</v>
      </c>
      <c r="G87" s="19">
        <f t="shared" si="14"/>
        <v>0</v>
      </c>
      <c r="H87" s="19">
        <f t="shared" si="14"/>
        <v>0</v>
      </c>
    </row>
    <row r="88" spans="1:8" ht="78.75" x14ac:dyDescent="0.25">
      <c r="A88" s="15" t="s">
        <v>104</v>
      </c>
      <c r="B88" s="16">
        <v>5</v>
      </c>
      <c r="C88" s="16">
        <v>1</v>
      </c>
      <c r="D88" s="17" t="s">
        <v>103</v>
      </c>
      <c r="E88" s="18"/>
      <c r="F88" s="19">
        <f t="shared" si="14"/>
        <v>300000</v>
      </c>
      <c r="G88" s="19">
        <f t="shared" si="14"/>
        <v>0</v>
      </c>
      <c r="H88" s="19">
        <f t="shared" si="14"/>
        <v>0</v>
      </c>
    </row>
    <row r="89" spans="1:8" ht="47.25" x14ac:dyDescent="0.25">
      <c r="A89" s="15" t="s">
        <v>15</v>
      </c>
      <c r="B89" s="16">
        <v>5</v>
      </c>
      <c r="C89" s="16">
        <v>1</v>
      </c>
      <c r="D89" s="17" t="s">
        <v>103</v>
      </c>
      <c r="E89" s="18">
        <v>200</v>
      </c>
      <c r="F89" s="19">
        <f t="shared" si="14"/>
        <v>300000</v>
      </c>
      <c r="G89" s="19">
        <f t="shared" si="14"/>
        <v>0</v>
      </c>
      <c r="H89" s="19">
        <f t="shared" si="14"/>
        <v>0</v>
      </c>
    </row>
    <row r="90" spans="1:8" ht="63" x14ac:dyDescent="0.25">
      <c r="A90" s="15" t="s">
        <v>16</v>
      </c>
      <c r="B90" s="16">
        <v>5</v>
      </c>
      <c r="C90" s="16">
        <v>1</v>
      </c>
      <c r="D90" s="17" t="s">
        <v>103</v>
      </c>
      <c r="E90" s="18">
        <v>240</v>
      </c>
      <c r="F90" s="19">
        <v>300000</v>
      </c>
      <c r="G90" s="19"/>
      <c r="H90" s="19"/>
    </row>
    <row r="91" spans="1:8" ht="15.75" x14ac:dyDescent="0.25">
      <c r="A91" s="10" t="s">
        <v>77</v>
      </c>
      <c r="B91" s="11">
        <v>5</v>
      </c>
      <c r="C91" s="11">
        <v>2</v>
      </c>
      <c r="D91" s="12"/>
      <c r="E91" s="13"/>
      <c r="F91" s="14">
        <f>F92</f>
        <v>8200000</v>
      </c>
      <c r="G91" s="14">
        <f>G92</f>
        <v>526866</v>
      </c>
      <c r="H91" s="14">
        <f>H92</f>
        <v>0</v>
      </c>
    </row>
    <row r="92" spans="1:8" ht="47.25" x14ac:dyDescent="0.25">
      <c r="A92" s="15" t="s">
        <v>6</v>
      </c>
      <c r="B92" s="16">
        <v>5</v>
      </c>
      <c r="C92" s="16">
        <v>2</v>
      </c>
      <c r="D92" s="17"/>
      <c r="E92" s="18"/>
      <c r="F92" s="19">
        <f>F93+F96+F99</f>
        <v>8200000</v>
      </c>
      <c r="G92" s="19">
        <f>G93+G96+G99</f>
        <v>526866</v>
      </c>
      <c r="H92" s="19">
        <f>H93+H96+H99</f>
        <v>0</v>
      </c>
    </row>
    <row r="93" spans="1:8" ht="141.75" x14ac:dyDescent="0.25">
      <c r="A93" s="15" t="s">
        <v>88</v>
      </c>
      <c r="B93" s="16">
        <v>5</v>
      </c>
      <c r="C93" s="16">
        <v>2</v>
      </c>
      <c r="D93" s="17" t="s">
        <v>105</v>
      </c>
      <c r="E93" s="18">
        <v>200</v>
      </c>
      <c r="F93" s="19">
        <f t="shared" ref="F93:H94" si="15">F94</f>
        <v>6500000</v>
      </c>
      <c r="G93" s="19">
        <f t="shared" si="15"/>
        <v>0</v>
      </c>
      <c r="H93" s="19">
        <f t="shared" si="15"/>
        <v>0</v>
      </c>
    </row>
    <row r="94" spans="1:8" ht="47.25" x14ac:dyDescent="0.25">
      <c r="A94" s="15" t="s">
        <v>15</v>
      </c>
      <c r="B94" s="16">
        <v>5</v>
      </c>
      <c r="C94" s="16">
        <v>2</v>
      </c>
      <c r="D94" s="17" t="s">
        <v>105</v>
      </c>
      <c r="E94" s="18">
        <v>200</v>
      </c>
      <c r="F94" s="19">
        <f t="shared" si="15"/>
        <v>6500000</v>
      </c>
      <c r="G94" s="19">
        <f t="shared" si="15"/>
        <v>0</v>
      </c>
      <c r="H94" s="19">
        <f t="shared" si="15"/>
        <v>0</v>
      </c>
    </row>
    <row r="95" spans="1:8" ht="63" x14ac:dyDescent="0.25">
      <c r="A95" s="15" t="s">
        <v>16</v>
      </c>
      <c r="B95" s="16">
        <v>5</v>
      </c>
      <c r="C95" s="16">
        <v>2</v>
      </c>
      <c r="D95" s="17" t="s">
        <v>105</v>
      </c>
      <c r="E95" s="18">
        <v>240</v>
      </c>
      <c r="F95" s="19">
        <v>6500000</v>
      </c>
      <c r="G95" s="19"/>
      <c r="H95" s="19"/>
    </row>
    <row r="96" spans="1:8" ht="141.75" x14ac:dyDescent="0.25">
      <c r="A96" s="15" t="s">
        <v>88</v>
      </c>
      <c r="B96" s="16">
        <v>5</v>
      </c>
      <c r="C96" s="16">
        <v>2</v>
      </c>
      <c r="D96" s="17" t="s">
        <v>106</v>
      </c>
      <c r="E96" s="18">
        <v>200</v>
      </c>
      <c r="F96" s="19">
        <f t="shared" ref="F96:H97" si="16">F97</f>
        <v>343000</v>
      </c>
      <c r="G96" s="19">
        <f t="shared" si="16"/>
        <v>0</v>
      </c>
      <c r="H96" s="19">
        <f t="shared" si="16"/>
        <v>0</v>
      </c>
    </row>
    <row r="97" spans="1:8" ht="47.25" x14ac:dyDescent="0.25">
      <c r="A97" s="15" t="s">
        <v>15</v>
      </c>
      <c r="B97" s="16">
        <v>5</v>
      </c>
      <c r="C97" s="16">
        <v>2</v>
      </c>
      <c r="D97" s="17" t="s">
        <v>106</v>
      </c>
      <c r="E97" s="18">
        <v>200</v>
      </c>
      <c r="F97" s="19">
        <f t="shared" si="16"/>
        <v>343000</v>
      </c>
      <c r="G97" s="19">
        <f t="shared" si="16"/>
        <v>0</v>
      </c>
      <c r="H97" s="19">
        <f t="shared" si="16"/>
        <v>0</v>
      </c>
    </row>
    <row r="98" spans="1:8" ht="63" x14ac:dyDescent="0.25">
      <c r="A98" s="15" t="s">
        <v>16</v>
      </c>
      <c r="B98" s="16">
        <v>5</v>
      </c>
      <c r="C98" s="16">
        <v>2</v>
      </c>
      <c r="D98" s="17" t="s">
        <v>106</v>
      </c>
      <c r="E98" s="18">
        <v>240</v>
      </c>
      <c r="F98" s="19">
        <v>343000</v>
      </c>
      <c r="G98" s="19"/>
      <c r="H98" s="19"/>
    </row>
    <row r="99" spans="1:8" ht="47.25" x14ac:dyDescent="0.25">
      <c r="A99" s="15" t="s">
        <v>6</v>
      </c>
      <c r="B99" s="16">
        <v>5</v>
      </c>
      <c r="C99" s="16">
        <v>2</v>
      </c>
      <c r="D99" s="17" t="s">
        <v>54</v>
      </c>
      <c r="E99" s="18"/>
      <c r="F99" s="19">
        <f t="shared" ref="F99:H101" si="17">F100</f>
        <v>1357000</v>
      </c>
      <c r="G99" s="19">
        <f t="shared" si="17"/>
        <v>526866</v>
      </c>
      <c r="H99" s="19">
        <f t="shared" si="17"/>
        <v>0</v>
      </c>
    </row>
    <row r="100" spans="1:8" ht="78.75" x14ac:dyDescent="0.25">
      <c r="A100" s="15" t="s">
        <v>78</v>
      </c>
      <c r="B100" s="16">
        <v>5</v>
      </c>
      <c r="C100" s="16">
        <v>2</v>
      </c>
      <c r="D100" s="17" t="s">
        <v>79</v>
      </c>
      <c r="E100" s="18"/>
      <c r="F100" s="19">
        <f t="shared" si="17"/>
        <v>1357000</v>
      </c>
      <c r="G100" s="19">
        <f t="shared" si="17"/>
        <v>526866</v>
      </c>
      <c r="H100" s="19">
        <f t="shared" si="17"/>
        <v>0</v>
      </c>
    </row>
    <row r="101" spans="1:8" ht="47.25" x14ac:dyDescent="0.25">
      <c r="A101" s="15" t="s">
        <v>15</v>
      </c>
      <c r="B101" s="16">
        <v>5</v>
      </c>
      <c r="C101" s="16">
        <v>2</v>
      </c>
      <c r="D101" s="17" t="s">
        <v>79</v>
      </c>
      <c r="E101" s="18">
        <v>200</v>
      </c>
      <c r="F101" s="19">
        <f t="shared" si="17"/>
        <v>1357000</v>
      </c>
      <c r="G101" s="19">
        <f t="shared" si="17"/>
        <v>526866</v>
      </c>
      <c r="H101" s="19">
        <f t="shared" si="17"/>
        <v>0</v>
      </c>
    </row>
    <row r="102" spans="1:8" ht="63" x14ac:dyDescent="0.25">
      <c r="A102" s="15" t="s">
        <v>16</v>
      </c>
      <c r="B102" s="16">
        <v>5</v>
      </c>
      <c r="C102" s="16">
        <v>2</v>
      </c>
      <c r="D102" s="17" t="s">
        <v>79</v>
      </c>
      <c r="E102" s="18">
        <v>240</v>
      </c>
      <c r="F102" s="19">
        <v>1357000</v>
      </c>
      <c r="G102" s="19">
        <v>526866</v>
      </c>
      <c r="H102" s="19"/>
    </row>
    <row r="103" spans="1:8" ht="15.75" x14ac:dyDescent="0.25">
      <c r="A103" s="10" t="s">
        <v>32</v>
      </c>
      <c r="B103" s="11">
        <v>5</v>
      </c>
      <c r="C103" s="11">
        <v>3</v>
      </c>
      <c r="D103" s="12" t="s">
        <v>4</v>
      </c>
      <c r="E103" s="13" t="s">
        <v>4</v>
      </c>
      <c r="F103" s="14">
        <f>F104</f>
        <v>7410766</v>
      </c>
      <c r="G103" s="14">
        <f>G104</f>
        <v>1300000</v>
      </c>
      <c r="H103" s="14">
        <f>H104</f>
        <v>801376</v>
      </c>
    </row>
    <row r="104" spans="1:8" ht="47.25" x14ac:dyDescent="0.25">
      <c r="A104" s="15" t="s">
        <v>6</v>
      </c>
      <c r="B104" s="16">
        <v>5</v>
      </c>
      <c r="C104" s="16">
        <v>3</v>
      </c>
      <c r="D104" s="17"/>
      <c r="E104" s="18"/>
      <c r="F104" s="19">
        <f>F105+F108+F111+F114</f>
        <v>7410766</v>
      </c>
      <c r="G104" s="19">
        <f>G105+G108+G111+G114</f>
        <v>1300000</v>
      </c>
      <c r="H104" s="19">
        <f>H105+H108+H111+H114</f>
        <v>801376</v>
      </c>
    </row>
    <row r="105" spans="1:8" ht="94.5" x14ac:dyDescent="0.25">
      <c r="A105" s="15" t="s">
        <v>99</v>
      </c>
      <c r="B105" s="16">
        <v>5</v>
      </c>
      <c r="C105" s="16">
        <v>3</v>
      </c>
      <c r="D105" s="17" t="s">
        <v>100</v>
      </c>
      <c r="E105" s="18"/>
      <c r="F105" s="19">
        <f t="shared" ref="F105:H106" si="18">F106</f>
        <v>1500000</v>
      </c>
      <c r="G105" s="19">
        <f t="shared" si="18"/>
        <v>0</v>
      </c>
      <c r="H105" s="19">
        <f t="shared" si="18"/>
        <v>0</v>
      </c>
    </row>
    <row r="106" spans="1:8" ht="47.25" x14ac:dyDescent="0.25">
      <c r="A106" s="15" t="s">
        <v>15</v>
      </c>
      <c r="B106" s="16">
        <v>5</v>
      </c>
      <c r="C106" s="16">
        <v>3</v>
      </c>
      <c r="D106" s="17" t="s">
        <v>100</v>
      </c>
      <c r="E106" s="18">
        <v>200</v>
      </c>
      <c r="F106" s="19">
        <f t="shared" si="18"/>
        <v>1500000</v>
      </c>
      <c r="G106" s="19">
        <f t="shared" si="18"/>
        <v>0</v>
      </c>
      <c r="H106" s="19">
        <f t="shared" si="18"/>
        <v>0</v>
      </c>
    </row>
    <row r="107" spans="1:8" ht="63" x14ac:dyDescent="0.25">
      <c r="A107" s="15" t="s">
        <v>16</v>
      </c>
      <c r="B107" s="16">
        <v>5</v>
      </c>
      <c r="C107" s="16">
        <v>3</v>
      </c>
      <c r="D107" s="17" t="s">
        <v>100</v>
      </c>
      <c r="E107" s="18">
        <v>240</v>
      </c>
      <c r="F107" s="19">
        <v>1500000</v>
      </c>
      <c r="G107" s="19"/>
      <c r="H107" s="19"/>
    </row>
    <row r="108" spans="1:8" ht="94.5" x14ac:dyDescent="0.25">
      <c r="A108" s="15" t="s">
        <v>99</v>
      </c>
      <c r="B108" s="16">
        <v>5</v>
      </c>
      <c r="C108" s="16">
        <v>3</v>
      </c>
      <c r="D108" s="17" t="s">
        <v>101</v>
      </c>
      <c r="E108" s="18"/>
      <c r="F108" s="19">
        <f t="shared" ref="F108:H109" si="19">F109</f>
        <v>959070</v>
      </c>
      <c r="G108" s="19">
        <f t="shared" si="19"/>
        <v>0</v>
      </c>
      <c r="H108" s="19">
        <f t="shared" si="19"/>
        <v>0</v>
      </c>
    </row>
    <row r="109" spans="1:8" ht="47.25" x14ac:dyDescent="0.25">
      <c r="A109" s="15" t="s">
        <v>15</v>
      </c>
      <c r="B109" s="16">
        <v>5</v>
      </c>
      <c r="C109" s="16">
        <v>3</v>
      </c>
      <c r="D109" s="17" t="s">
        <v>101</v>
      </c>
      <c r="E109" s="18">
        <v>200</v>
      </c>
      <c r="F109" s="19">
        <f t="shared" si="19"/>
        <v>959070</v>
      </c>
      <c r="G109" s="19">
        <f t="shared" si="19"/>
        <v>0</v>
      </c>
      <c r="H109" s="19">
        <f t="shared" si="19"/>
        <v>0</v>
      </c>
    </row>
    <row r="110" spans="1:8" ht="63" x14ac:dyDescent="0.25">
      <c r="A110" s="15" t="s">
        <v>16</v>
      </c>
      <c r="B110" s="16">
        <v>5</v>
      </c>
      <c r="C110" s="16">
        <v>3</v>
      </c>
      <c r="D110" s="17" t="s">
        <v>101</v>
      </c>
      <c r="E110" s="18">
        <v>240</v>
      </c>
      <c r="F110" s="19">
        <v>959070</v>
      </c>
      <c r="G110" s="19"/>
      <c r="H110" s="19"/>
    </row>
    <row r="111" spans="1:8" ht="63" x14ac:dyDescent="0.25">
      <c r="A111" s="15" t="s">
        <v>102</v>
      </c>
      <c r="B111" s="16">
        <v>5</v>
      </c>
      <c r="C111" s="16">
        <v>3</v>
      </c>
      <c r="D111" s="17" t="s">
        <v>89</v>
      </c>
      <c r="E111" s="13"/>
      <c r="F111" s="19">
        <f t="shared" ref="F111:H112" si="20">F112</f>
        <v>2500000</v>
      </c>
      <c r="G111" s="19">
        <f t="shared" si="20"/>
        <v>0</v>
      </c>
      <c r="H111" s="19">
        <f t="shared" si="20"/>
        <v>0</v>
      </c>
    </row>
    <row r="112" spans="1:8" ht="47.25" x14ac:dyDescent="0.25">
      <c r="A112" s="15" t="s">
        <v>15</v>
      </c>
      <c r="B112" s="16">
        <v>5</v>
      </c>
      <c r="C112" s="16">
        <v>3</v>
      </c>
      <c r="D112" s="17" t="s">
        <v>89</v>
      </c>
      <c r="E112" s="18">
        <v>200</v>
      </c>
      <c r="F112" s="19">
        <f t="shared" si="20"/>
        <v>2500000</v>
      </c>
      <c r="G112" s="19">
        <f t="shared" si="20"/>
        <v>0</v>
      </c>
      <c r="H112" s="19">
        <f t="shared" si="20"/>
        <v>0</v>
      </c>
    </row>
    <row r="113" spans="1:8" ht="63" x14ac:dyDescent="0.25">
      <c r="A113" s="15" t="s">
        <v>16</v>
      </c>
      <c r="B113" s="16">
        <v>5</v>
      </c>
      <c r="C113" s="16">
        <v>3</v>
      </c>
      <c r="D113" s="17" t="s">
        <v>89</v>
      </c>
      <c r="E113" s="18">
        <v>240</v>
      </c>
      <c r="F113" s="19">
        <v>2500000</v>
      </c>
      <c r="G113" s="19"/>
      <c r="H113" s="19"/>
    </row>
    <row r="114" spans="1:8" ht="78.75" x14ac:dyDescent="0.25">
      <c r="A114" s="15" t="s">
        <v>33</v>
      </c>
      <c r="B114" s="16">
        <v>5</v>
      </c>
      <c r="C114" s="16">
        <v>3</v>
      </c>
      <c r="D114" s="17" t="s">
        <v>62</v>
      </c>
      <c r="E114" s="18" t="s">
        <v>4</v>
      </c>
      <c r="F114" s="19">
        <f>F115+F118+F121+F124</f>
        <v>2451696</v>
      </c>
      <c r="G114" s="19">
        <f>G115+G118+G121+G124</f>
        <v>1300000</v>
      </c>
      <c r="H114" s="19">
        <f>H115+H118+H121+H124</f>
        <v>801376</v>
      </c>
    </row>
    <row r="115" spans="1:8" ht="63" x14ac:dyDescent="0.25">
      <c r="A115" s="15" t="s">
        <v>34</v>
      </c>
      <c r="B115" s="16">
        <v>5</v>
      </c>
      <c r="C115" s="16">
        <v>3</v>
      </c>
      <c r="D115" s="17" t="s">
        <v>63</v>
      </c>
      <c r="E115" s="18"/>
      <c r="F115" s="19">
        <f t="shared" ref="F115:H116" si="21">F116</f>
        <v>800000</v>
      </c>
      <c r="G115" s="19">
        <f t="shared" si="21"/>
        <v>700000</v>
      </c>
      <c r="H115" s="19">
        <f t="shared" si="21"/>
        <v>600000</v>
      </c>
    </row>
    <row r="116" spans="1:8" ht="47.25" x14ac:dyDescent="0.25">
      <c r="A116" s="15" t="s">
        <v>15</v>
      </c>
      <c r="B116" s="16">
        <v>5</v>
      </c>
      <c r="C116" s="16">
        <v>3</v>
      </c>
      <c r="D116" s="17" t="s">
        <v>63</v>
      </c>
      <c r="E116" s="18">
        <v>200</v>
      </c>
      <c r="F116" s="19">
        <f t="shared" si="21"/>
        <v>800000</v>
      </c>
      <c r="G116" s="19">
        <f t="shared" si="21"/>
        <v>700000</v>
      </c>
      <c r="H116" s="19">
        <f t="shared" si="21"/>
        <v>600000</v>
      </c>
    </row>
    <row r="117" spans="1:8" ht="63" x14ac:dyDescent="0.25">
      <c r="A117" s="15" t="s">
        <v>16</v>
      </c>
      <c r="B117" s="16">
        <v>5</v>
      </c>
      <c r="C117" s="16">
        <v>3</v>
      </c>
      <c r="D117" s="17" t="s">
        <v>63</v>
      </c>
      <c r="E117" s="18">
        <v>240</v>
      </c>
      <c r="F117" s="19">
        <v>800000</v>
      </c>
      <c r="G117" s="19">
        <v>700000</v>
      </c>
      <c r="H117" s="19">
        <v>600000</v>
      </c>
    </row>
    <row r="118" spans="1:8" ht="78.75" x14ac:dyDescent="0.25">
      <c r="A118" s="15" t="s">
        <v>35</v>
      </c>
      <c r="B118" s="16">
        <v>5</v>
      </c>
      <c r="C118" s="16">
        <v>3</v>
      </c>
      <c r="D118" s="17" t="s">
        <v>64</v>
      </c>
      <c r="E118" s="18"/>
      <c r="F118" s="19">
        <f t="shared" ref="F118:H119" si="22">F119</f>
        <v>300000</v>
      </c>
      <c r="G118" s="19">
        <f t="shared" si="22"/>
        <v>200000</v>
      </c>
      <c r="H118" s="19">
        <f t="shared" si="22"/>
        <v>100000</v>
      </c>
    </row>
    <row r="119" spans="1:8" ht="47.25" x14ac:dyDescent="0.25">
      <c r="A119" s="15" t="s">
        <v>15</v>
      </c>
      <c r="B119" s="16">
        <v>5</v>
      </c>
      <c r="C119" s="16">
        <v>3</v>
      </c>
      <c r="D119" s="17" t="s">
        <v>64</v>
      </c>
      <c r="E119" s="18">
        <v>200</v>
      </c>
      <c r="F119" s="19">
        <f t="shared" si="22"/>
        <v>300000</v>
      </c>
      <c r="G119" s="19">
        <f t="shared" si="22"/>
        <v>200000</v>
      </c>
      <c r="H119" s="19">
        <f t="shared" si="22"/>
        <v>100000</v>
      </c>
    </row>
    <row r="120" spans="1:8" ht="63" x14ac:dyDescent="0.25">
      <c r="A120" s="15" t="s">
        <v>16</v>
      </c>
      <c r="B120" s="16">
        <v>5</v>
      </c>
      <c r="C120" s="16">
        <v>3</v>
      </c>
      <c r="D120" s="17" t="s">
        <v>64</v>
      </c>
      <c r="E120" s="18">
        <v>240</v>
      </c>
      <c r="F120" s="19">
        <v>300000</v>
      </c>
      <c r="G120" s="19">
        <v>200000</v>
      </c>
      <c r="H120" s="19">
        <v>100000</v>
      </c>
    </row>
    <row r="121" spans="1:8" ht="78.75" x14ac:dyDescent="0.25">
      <c r="A121" s="15" t="s">
        <v>36</v>
      </c>
      <c r="B121" s="16">
        <v>5</v>
      </c>
      <c r="C121" s="16">
        <v>3</v>
      </c>
      <c r="D121" s="17" t="s">
        <v>65</v>
      </c>
      <c r="E121" s="18"/>
      <c r="F121" s="19">
        <f t="shared" ref="F121:H122" si="23">F122</f>
        <v>651696</v>
      </c>
      <c r="G121" s="19">
        <f t="shared" si="23"/>
        <v>200000</v>
      </c>
      <c r="H121" s="19">
        <f t="shared" si="23"/>
        <v>101376</v>
      </c>
    </row>
    <row r="122" spans="1:8" ht="47.25" x14ac:dyDescent="0.25">
      <c r="A122" s="15" t="s">
        <v>15</v>
      </c>
      <c r="B122" s="16">
        <v>5</v>
      </c>
      <c r="C122" s="16">
        <v>3</v>
      </c>
      <c r="D122" s="17" t="s">
        <v>65</v>
      </c>
      <c r="E122" s="18">
        <v>200</v>
      </c>
      <c r="F122" s="19">
        <f t="shared" si="23"/>
        <v>651696</v>
      </c>
      <c r="G122" s="19">
        <f t="shared" si="23"/>
        <v>200000</v>
      </c>
      <c r="H122" s="19">
        <f t="shared" si="23"/>
        <v>101376</v>
      </c>
    </row>
    <row r="123" spans="1:8" ht="63" x14ac:dyDescent="0.25">
      <c r="A123" s="15" t="s">
        <v>16</v>
      </c>
      <c r="B123" s="16">
        <v>5</v>
      </c>
      <c r="C123" s="16">
        <v>3</v>
      </c>
      <c r="D123" s="17" t="s">
        <v>65</v>
      </c>
      <c r="E123" s="18">
        <v>240</v>
      </c>
      <c r="F123" s="19">
        <v>651696</v>
      </c>
      <c r="G123" s="19">
        <v>200000</v>
      </c>
      <c r="H123" s="19">
        <v>101376</v>
      </c>
    </row>
    <row r="124" spans="1:8" ht="63" x14ac:dyDescent="0.25">
      <c r="A124" s="15" t="s">
        <v>96</v>
      </c>
      <c r="B124" s="16">
        <v>5</v>
      </c>
      <c r="C124" s="16">
        <v>3</v>
      </c>
      <c r="D124" s="17" t="s">
        <v>97</v>
      </c>
      <c r="E124" s="18"/>
      <c r="F124" s="19">
        <f t="shared" ref="F124:H125" si="24">F125</f>
        <v>700000</v>
      </c>
      <c r="G124" s="19">
        <f t="shared" si="24"/>
        <v>200000</v>
      </c>
      <c r="H124" s="19">
        <f t="shared" si="24"/>
        <v>0</v>
      </c>
    </row>
    <row r="125" spans="1:8" ht="47.25" x14ac:dyDescent="0.25">
      <c r="A125" s="15" t="s">
        <v>15</v>
      </c>
      <c r="B125" s="16">
        <v>5</v>
      </c>
      <c r="C125" s="16">
        <v>3</v>
      </c>
      <c r="D125" s="17" t="s">
        <v>97</v>
      </c>
      <c r="E125" s="18">
        <v>200</v>
      </c>
      <c r="F125" s="19">
        <f t="shared" si="24"/>
        <v>700000</v>
      </c>
      <c r="G125" s="19">
        <f t="shared" si="24"/>
        <v>200000</v>
      </c>
      <c r="H125" s="19">
        <f t="shared" si="24"/>
        <v>0</v>
      </c>
    </row>
    <row r="126" spans="1:8" ht="63" x14ac:dyDescent="0.25">
      <c r="A126" s="15" t="s">
        <v>16</v>
      </c>
      <c r="B126" s="16">
        <v>5</v>
      </c>
      <c r="C126" s="16">
        <v>3</v>
      </c>
      <c r="D126" s="17" t="s">
        <v>97</v>
      </c>
      <c r="E126" s="18">
        <v>240</v>
      </c>
      <c r="F126" s="19">
        <v>700000</v>
      </c>
      <c r="G126" s="19">
        <v>200000</v>
      </c>
      <c r="H126" s="19"/>
    </row>
    <row r="127" spans="1:8" ht="15.75" x14ac:dyDescent="0.25">
      <c r="A127" s="10" t="s">
        <v>37</v>
      </c>
      <c r="B127" s="11">
        <v>8</v>
      </c>
      <c r="C127" s="11" t="s">
        <v>4</v>
      </c>
      <c r="D127" s="12" t="s">
        <v>4</v>
      </c>
      <c r="E127" s="13" t="s">
        <v>4</v>
      </c>
      <c r="F127" s="14">
        <f>F128</f>
        <v>3670000</v>
      </c>
      <c r="G127" s="14">
        <f>G128</f>
        <v>3670000</v>
      </c>
      <c r="H127" s="14">
        <f>H128</f>
        <v>3670000</v>
      </c>
    </row>
    <row r="128" spans="1:8" ht="15.75" x14ac:dyDescent="0.25">
      <c r="A128" s="10" t="s">
        <v>38</v>
      </c>
      <c r="B128" s="11">
        <v>8</v>
      </c>
      <c r="C128" s="11">
        <v>1</v>
      </c>
      <c r="D128" s="12" t="s">
        <v>4</v>
      </c>
      <c r="E128" s="13" t="s">
        <v>4</v>
      </c>
      <c r="F128" s="14">
        <f>F136+F139+F132+F129</f>
        <v>3670000</v>
      </c>
      <c r="G128" s="14">
        <f>G136+G139</f>
        <v>3670000</v>
      </c>
      <c r="H128" s="14">
        <f>H136+H139</f>
        <v>3670000</v>
      </c>
    </row>
    <row r="129" spans="1:8" ht="110.25" x14ac:dyDescent="0.25">
      <c r="A129" s="15" t="s">
        <v>81</v>
      </c>
      <c r="B129" s="16">
        <v>8</v>
      </c>
      <c r="C129" s="16">
        <v>1</v>
      </c>
      <c r="D129" s="17" t="s">
        <v>82</v>
      </c>
      <c r="E129" s="13"/>
      <c r="F129" s="19">
        <f t="shared" ref="F129:H130" si="25">F130</f>
        <v>0</v>
      </c>
      <c r="G129" s="19">
        <f t="shared" si="25"/>
        <v>0</v>
      </c>
      <c r="H129" s="19">
        <f t="shared" si="25"/>
        <v>0</v>
      </c>
    </row>
    <row r="130" spans="1:8" ht="47.25" x14ac:dyDescent="0.25">
      <c r="A130" s="15" t="s">
        <v>15</v>
      </c>
      <c r="B130" s="16">
        <v>8</v>
      </c>
      <c r="C130" s="16">
        <v>1</v>
      </c>
      <c r="D130" s="17" t="s">
        <v>82</v>
      </c>
      <c r="E130" s="18">
        <v>200</v>
      </c>
      <c r="F130" s="19">
        <f t="shared" si="25"/>
        <v>0</v>
      </c>
      <c r="G130" s="19">
        <f t="shared" si="25"/>
        <v>0</v>
      </c>
      <c r="H130" s="19">
        <f t="shared" si="25"/>
        <v>0</v>
      </c>
    </row>
    <row r="131" spans="1:8" ht="63" x14ac:dyDescent="0.25">
      <c r="A131" s="15" t="s">
        <v>16</v>
      </c>
      <c r="B131" s="16">
        <v>8</v>
      </c>
      <c r="C131" s="16">
        <v>1</v>
      </c>
      <c r="D131" s="17" t="s">
        <v>82</v>
      </c>
      <c r="E131" s="18">
        <v>240</v>
      </c>
      <c r="F131" s="19"/>
      <c r="G131" s="19"/>
      <c r="H131" s="19"/>
    </row>
    <row r="132" spans="1:8" ht="47.25" x14ac:dyDescent="0.25">
      <c r="A132" s="15" t="s">
        <v>39</v>
      </c>
      <c r="B132" s="16">
        <v>8</v>
      </c>
      <c r="C132" s="16">
        <v>1</v>
      </c>
      <c r="D132" s="17" t="s">
        <v>89</v>
      </c>
      <c r="E132" s="18" t="s">
        <v>4</v>
      </c>
      <c r="F132" s="19">
        <f t="shared" ref="F132:H133" si="26">F133</f>
        <v>1942900</v>
      </c>
      <c r="G132" s="19">
        <f t="shared" si="26"/>
        <v>0</v>
      </c>
      <c r="H132" s="19">
        <f t="shared" si="26"/>
        <v>0</v>
      </c>
    </row>
    <row r="133" spans="1:8" ht="141.75" x14ac:dyDescent="0.25">
      <c r="A133" s="15" t="s">
        <v>8</v>
      </c>
      <c r="B133" s="16">
        <v>8</v>
      </c>
      <c r="C133" s="16">
        <v>1</v>
      </c>
      <c r="D133" s="17" t="s">
        <v>89</v>
      </c>
      <c r="E133" s="18">
        <v>100</v>
      </c>
      <c r="F133" s="19">
        <f t="shared" si="26"/>
        <v>1942900</v>
      </c>
      <c r="G133" s="19">
        <f t="shared" si="26"/>
        <v>0</v>
      </c>
      <c r="H133" s="19">
        <f t="shared" si="26"/>
        <v>0</v>
      </c>
    </row>
    <row r="134" spans="1:8" ht="47.25" x14ac:dyDescent="0.25">
      <c r="A134" s="15" t="s">
        <v>9</v>
      </c>
      <c r="B134" s="16">
        <v>8</v>
      </c>
      <c r="C134" s="16">
        <v>1</v>
      </c>
      <c r="D134" s="17" t="s">
        <v>89</v>
      </c>
      <c r="E134" s="18">
        <v>120</v>
      </c>
      <c r="F134" s="19">
        <v>1942900</v>
      </c>
      <c r="G134" s="19"/>
      <c r="H134" s="19"/>
    </row>
    <row r="135" spans="1:8" ht="47.25" x14ac:dyDescent="0.25">
      <c r="A135" s="15" t="s">
        <v>6</v>
      </c>
      <c r="B135" s="16">
        <v>8</v>
      </c>
      <c r="C135" s="16">
        <v>1</v>
      </c>
      <c r="D135" s="17"/>
      <c r="E135" s="18"/>
      <c r="F135" s="19">
        <f>F136+F139</f>
        <v>1727100</v>
      </c>
      <c r="G135" s="19">
        <f>G136+G139</f>
        <v>3670000</v>
      </c>
      <c r="H135" s="19">
        <f>H136+H139</f>
        <v>3670000</v>
      </c>
    </row>
    <row r="136" spans="1:8" ht="47.25" x14ac:dyDescent="0.25">
      <c r="A136" s="15" t="s">
        <v>39</v>
      </c>
      <c r="B136" s="16">
        <v>8</v>
      </c>
      <c r="C136" s="16">
        <v>1</v>
      </c>
      <c r="D136" s="17" t="s">
        <v>66</v>
      </c>
      <c r="E136" s="18" t="s">
        <v>4</v>
      </c>
      <c r="F136" s="19">
        <f t="shared" ref="F136:H137" si="27">F137</f>
        <v>727100</v>
      </c>
      <c r="G136" s="19">
        <f t="shared" si="27"/>
        <v>2670000</v>
      </c>
      <c r="H136" s="19">
        <f t="shared" si="27"/>
        <v>2670000</v>
      </c>
    </row>
    <row r="137" spans="1:8" ht="141.75" x14ac:dyDescent="0.25">
      <c r="A137" s="15" t="s">
        <v>8</v>
      </c>
      <c r="B137" s="16">
        <v>8</v>
      </c>
      <c r="C137" s="16">
        <v>1</v>
      </c>
      <c r="D137" s="17" t="s">
        <v>66</v>
      </c>
      <c r="E137" s="18">
        <v>100</v>
      </c>
      <c r="F137" s="19">
        <f t="shared" si="27"/>
        <v>727100</v>
      </c>
      <c r="G137" s="19">
        <f t="shared" si="27"/>
        <v>2670000</v>
      </c>
      <c r="H137" s="19">
        <f t="shared" si="27"/>
        <v>2670000</v>
      </c>
    </row>
    <row r="138" spans="1:8" ht="47.25" x14ac:dyDescent="0.25">
      <c r="A138" s="15" t="s">
        <v>9</v>
      </c>
      <c r="B138" s="16">
        <v>8</v>
      </c>
      <c r="C138" s="16">
        <v>1</v>
      </c>
      <c r="D138" s="17" t="s">
        <v>66</v>
      </c>
      <c r="E138" s="18">
        <v>120</v>
      </c>
      <c r="F138" s="19">
        <v>727100</v>
      </c>
      <c r="G138" s="19">
        <v>2670000</v>
      </c>
      <c r="H138" s="19">
        <v>2670000</v>
      </c>
    </row>
    <row r="139" spans="1:8" ht="47.25" x14ac:dyDescent="0.25">
      <c r="A139" s="15" t="s">
        <v>40</v>
      </c>
      <c r="B139" s="16">
        <v>8</v>
      </c>
      <c r="C139" s="16">
        <v>1</v>
      </c>
      <c r="D139" s="17" t="s">
        <v>98</v>
      </c>
      <c r="E139" s="18" t="s">
        <v>4</v>
      </c>
      <c r="F139" s="19">
        <f>F142+F140</f>
        <v>1000000</v>
      </c>
      <c r="G139" s="19">
        <f>G142+G140</f>
        <v>1000000</v>
      </c>
      <c r="H139" s="19">
        <f>H142+H140</f>
        <v>1000000</v>
      </c>
    </row>
    <row r="140" spans="1:8" ht="47.25" x14ac:dyDescent="0.25">
      <c r="A140" s="15" t="s">
        <v>15</v>
      </c>
      <c r="B140" s="16">
        <v>8</v>
      </c>
      <c r="C140" s="16">
        <v>1</v>
      </c>
      <c r="D140" s="17" t="s">
        <v>98</v>
      </c>
      <c r="E140" s="18">
        <v>200</v>
      </c>
      <c r="F140" s="19">
        <f>F141</f>
        <v>995000</v>
      </c>
      <c r="G140" s="19">
        <f>G141</f>
        <v>995000</v>
      </c>
      <c r="H140" s="19">
        <f>H141</f>
        <v>995000</v>
      </c>
    </row>
    <row r="141" spans="1:8" ht="63" x14ac:dyDescent="0.25">
      <c r="A141" s="15" t="s">
        <v>16</v>
      </c>
      <c r="B141" s="16">
        <v>8</v>
      </c>
      <c r="C141" s="16">
        <v>1</v>
      </c>
      <c r="D141" s="17" t="s">
        <v>98</v>
      </c>
      <c r="E141" s="18">
        <v>240</v>
      </c>
      <c r="F141" s="19">
        <v>995000</v>
      </c>
      <c r="G141" s="19">
        <v>995000</v>
      </c>
      <c r="H141" s="19">
        <v>995000</v>
      </c>
    </row>
    <row r="142" spans="1:8" ht="31.5" x14ac:dyDescent="0.25">
      <c r="A142" s="15" t="s">
        <v>17</v>
      </c>
      <c r="B142" s="16">
        <v>8</v>
      </c>
      <c r="C142" s="16">
        <v>1</v>
      </c>
      <c r="D142" s="17" t="s">
        <v>98</v>
      </c>
      <c r="E142" s="18">
        <v>800</v>
      </c>
      <c r="F142" s="19">
        <f>F143</f>
        <v>5000</v>
      </c>
      <c r="G142" s="19">
        <f>G143</f>
        <v>5000</v>
      </c>
      <c r="H142" s="19">
        <f>H143</f>
        <v>5000</v>
      </c>
    </row>
    <row r="143" spans="1:8" ht="31.5" x14ac:dyDescent="0.25">
      <c r="A143" s="15" t="s">
        <v>18</v>
      </c>
      <c r="B143" s="16">
        <v>8</v>
      </c>
      <c r="C143" s="16">
        <v>1</v>
      </c>
      <c r="D143" s="17" t="s">
        <v>98</v>
      </c>
      <c r="E143" s="18">
        <v>850</v>
      </c>
      <c r="F143" s="19">
        <v>5000</v>
      </c>
      <c r="G143" s="19">
        <v>5000</v>
      </c>
      <c r="H143" s="19">
        <v>5000</v>
      </c>
    </row>
    <row r="144" spans="1:8" ht="15.75" x14ac:dyDescent="0.25">
      <c r="A144" s="10" t="s">
        <v>41</v>
      </c>
      <c r="B144" s="11">
        <v>10</v>
      </c>
      <c r="C144" s="11" t="s">
        <v>4</v>
      </c>
      <c r="D144" s="12" t="s">
        <v>4</v>
      </c>
      <c r="E144" s="13" t="s">
        <v>4</v>
      </c>
      <c r="F144" s="14">
        <f>F145</f>
        <v>208420</v>
      </c>
      <c r="G144" s="14">
        <f t="shared" ref="G144:H148" si="28">G145</f>
        <v>208420</v>
      </c>
      <c r="H144" s="14">
        <f t="shared" si="28"/>
        <v>208420</v>
      </c>
    </row>
    <row r="145" spans="1:8" ht="15.75" x14ac:dyDescent="0.25">
      <c r="A145" s="10" t="s">
        <v>42</v>
      </c>
      <c r="B145" s="11">
        <v>10</v>
      </c>
      <c r="C145" s="11">
        <v>1</v>
      </c>
      <c r="D145" s="12" t="s">
        <v>4</v>
      </c>
      <c r="E145" s="13" t="s">
        <v>4</v>
      </c>
      <c r="F145" s="14">
        <f>F146</f>
        <v>208420</v>
      </c>
      <c r="G145" s="14">
        <f t="shared" si="28"/>
        <v>208420</v>
      </c>
      <c r="H145" s="14">
        <f>H146</f>
        <v>208420</v>
      </c>
    </row>
    <row r="146" spans="1:8" ht="47.25" x14ac:dyDescent="0.25">
      <c r="A146" s="15" t="s">
        <v>6</v>
      </c>
      <c r="B146" s="16">
        <v>10</v>
      </c>
      <c r="C146" s="16">
        <v>1</v>
      </c>
      <c r="D146" s="17" t="s">
        <v>54</v>
      </c>
      <c r="E146" s="18" t="s">
        <v>4</v>
      </c>
      <c r="F146" s="19">
        <f>F147</f>
        <v>208420</v>
      </c>
      <c r="G146" s="19">
        <f t="shared" si="28"/>
        <v>208420</v>
      </c>
      <c r="H146" s="19">
        <f>H147</f>
        <v>208420</v>
      </c>
    </row>
    <row r="147" spans="1:8" ht="47.25" x14ac:dyDescent="0.25">
      <c r="A147" s="15" t="s">
        <v>43</v>
      </c>
      <c r="B147" s="16">
        <v>10</v>
      </c>
      <c r="C147" s="16">
        <v>1</v>
      </c>
      <c r="D147" s="17" t="s">
        <v>67</v>
      </c>
      <c r="E147" s="18" t="s">
        <v>4</v>
      </c>
      <c r="F147" s="19">
        <f>F148</f>
        <v>208420</v>
      </c>
      <c r="G147" s="19">
        <f t="shared" si="28"/>
        <v>208420</v>
      </c>
      <c r="H147" s="19">
        <f>H148</f>
        <v>208420</v>
      </c>
    </row>
    <row r="148" spans="1:8" ht="31.5" x14ac:dyDescent="0.25">
      <c r="A148" s="15" t="s">
        <v>44</v>
      </c>
      <c r="B148" s="16">
        <v>10</v>
      </c>
      <c r="C148" s="16">
        <v>1</v>
      </c>
      <c r="D148" s="17" t="s">
        <v>67</v>
      </c>
      <c r="E148" s="18">
        <v>300</v>
      </c>
      <c r="F148" s="19">
        <f>F149</f>
        <v>208420</v>
      </c>
      <c r="G148" s="19">
        <f t="shared" si="28"/>
        <v>208420</v>
      </c>
      <c r="H148" s="19">
        <f>H149</f>
        <v>208420</v>
      </c>
    </row>
    <row r="149" spans="1:8" ht="31.5" x14ac:dyDescent="0.25">
      <c r="A149" s="15" t="s">
        <v>45</v>
      </c>
      <c r="B149" s="16">
        <v>10</v>
      </c>
      <c r="C149" s="16">
        <v>1</v>
      </c>
      <c r="D149" s="17" t="s">
        <v>67</v>
      </c>
      <c r="E149" s="18">
        <v>312</v>
      </c>
      <c r="F149" s="19">
        <v>208420</v>
      </c>
      <c r="G149" s="19">
        <v>208420</v>
      </c>
      <c r="H149" s="19">
        <v>208420</v>
      </c>
    </row>
    <row r="150" spans="1:8" ht="31.5" x14ac:dyDescent="0.25">
      <c r="A150" s="22" t="s">
        <v>52</v>
      </c>
      <c r="B150" s="11">
        <v>99</v>
      </c>
      <c r="C150" s="11">
        <v>99</v>
      </c>
      <c r="D150" s="12"/>
      <c r="E150" s="18"/>
      <c r="F150" s="14">
        <f t="shared" ref="F150:G153" si="29">F151</f>
        <v>0</v>
      </c>
      <c r="G150" s="14">
        <f t="shared" si="29"/>
        <v>430750</v>
      </c>
      <c r="H150" s="14">
        <f>H151</f>
        <v>762060</v>
      </c>
    </row>
    <row r="151" spans="1:8" ht="31.5" x14ac:dyDescent="0.25">
      <c r="A151" s="23" t="s">
        <v>53</v>
      </c>
      <c r="B151" s="16">
        <v>99</v>
      </c>
      <c r="C151" s="16">
        <v>99</v>
      </c>
      <c r="D151" s="17" t="s">
        <v>54</v>
      </c>
      <c r="E151" s="18"/>
      <c r="F151" s="19">
        <f t="shared" si="29"/>
        <v>0</v>
      </c>
      <c r="G151" s="19">
        <f t="shared" si="29"/>
        <v>430750</v>
      </c>
      <c r="H151" s="19">
        <f>H152</f>
        <v>762060</v>
      </c>
    </row>
    <row r="152" spans="1:8" ht="31.5" x14ac:dyDescent="0.25">
      <c r="A152" s="23" t="s">
        <v>52</v>
      </c>
      <c r="B152" s="16">
        <v>99</v>
      </c>
      <c r="C152" s="16">
        <v>99</v>
      </c>
      <c r="D152" s="17" t="s">
        <v>68</v>
      </c>
      <c r="E152" s="18"/>
      <c r="F152" s="19">
        <f t="shared" si="29"/>
        <v>0</v>
      </c>
      <c r="G152" s="19">
        <f t="shared" si="29"/>
        <v>430750</v>
      </c>
      <c r="H152" s="19">
        <f>H153</f>
        <v>762060</v>
      </c>
    </row>
    <row r="153" spans="1:8" ht="31.5" x14ac:dyDescent="0.25">
      <c r="A153" s="23" t="s">
        <v>52</v>
      </c>
      <c r="B153" s="16">
        <v>99</v>
      </c>
      <c r="C153" s="16">
        <v>99</v>
      </c>
      <c r="D153" s="17" t="s">
        <v>68</v>
      </c>
      <c r="E153" s="18">
        <v>900</v>
      </c>
      <c r="F153" s="19">
        <f t="shared" si="29"/>
        <v>0</v>
      </c>
      <c r="G153" s="19">
        <f t="shared" si="29"/>
        <v>430750</v>
      </c>
      <c r="H153" s="19">
        <f>H154</f>
        <v>762060</v>
      </c>
    </row>
    <row r="154" spans="1:8" ht="31.5" x14ac:dyDescent="0.25">
      <c r="A154" s="23" t="s">
        <v>52</v>
      </c>
      <c r="B154" s="16">
        <v>99</v>
      </c>
      <c r="C154" s="16">
        <v>99</v>
      </c>
      <c r="D154" s="17" t="s">
        <v>68</v>
      </c>
      <c r="E154" s="18">
        <v>990</v>
      </c>
      <c r="F154" s="19"/>
      <c r="G154" s="19">
        <v>430750</v>
      </c>
      <c r="H154" s="19">
        <v>762060</v>
      </c>
    </row>
    <row r="155" spans="1:8" ht="15.75" x14ac:dyDescent="0.25">
      <c r="A155" s="20" t="s">
        <v>46</v>
      </c>
      <c r="B155" s="20"/>
      <c r="C155" s="20"/>
      <c r="D155" s="9"/>
      <c r="E155" s="21"/>
      <c r="F155" s="14">
        <f>F2+F51+F60+F72+F85+F127+F144+F150</f>
        <v>43966500</v>
      </c>
      <c r="G155" s="14">
        <f>G2+G51+G60+G72+G85+G127+G144+G150</f>
        <v>17229850</v>
      </c>
      <c r="H155" s="14">
        <f>H2+H51+H60+H72+H85+H127+H144+H150</f>
        <v>15241170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Элла</dc:creator>
  <cp:lastModifiedBy>User</cp:lastModifiedBy>
  <cp:lastPrinted>2024-07-10T02:18:07Z</cp:lastPrinted>
  <dcterms:created xsi:type="dcterms:W3CDTF">2013-11-14T10:33:41Z</dcterms:created>
  <dcterms:modified xsi:type="dcterms:W3CDTF">2024-07-10T02:18:11Z</dcterms:modified>
</cp:coreProperties>
</file>